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reditaCI\Desktop\Acredita CI\1 Varios documentos agencia\"/>
    </mc:Choice>
  </mc:AlternateContent>
  <bookViews>
    <workbookView xWindow="0" yWindow="0" windowWidth="20490" windowHeight="7755"/>
  </bookViews>
  <sheets>
    <sheet name="Introducción" sheetId="4" r:id="rId1"/>
    <sheet name="Tablas" sheetId="1" r:id="rId2"/>
    <sheet name="Hoja2" sheetId="2" r:id="rId3"/>
    <sheet name="Hoja3" sheetId="3" r:id="rId4"/>
  </sheets>
  <calcPr calcId="152511"/>
</workbook>
</file>

<file path=xl/calcChain.xml><?xml version="1.0" encoding="utf-8"?>
<calcChain xmlns="http://schemas.openxmlformats.org/spreadsheetml/2006/main">
  <c r="T115" i="1" l="1"/>
  <c r="T114" i="1"/>
  <c r="AI114" i="1" s="1"/>
  <c r="T113" i="1"/>
  <c r="T112" i="1"/>
  <c r="T111" i="1"/>
  <c r="T110" i="1"/>
  <c r="AI110" i="1" s="1"/>
  <c r="AI175" i="1" s="1"/>
  <c r="T104" i="1"/>
  <c r="T103" i="1"/>
  <c r="T102" i="1"/>
  <c r="T101" i="1"/>
  <c r="T100" i="1"/>
  <c r="T99" i="1"/>
  <c r="T93" i="1"/>
  <c r="T92" i="1"/>
  <c r="T91" i="1"/>
  <c r="T90" i="1"/>
  <c r="AI90" i="1" s="1"/>
  <c r="T89" i="1"/>
  <c r="T88" i="1"/>
  <c r="T82" i="1"/>
  <c r="T81" i="1"/>
  <c r="T80" i="1"/>
  <c r="AI80" i="1" s="1"/>
  <c r="T79" i="1"/>
  <c r="AI79" i="1" s="1"/>
  <c r="T78" i="1"/>
  <c r="T77" i="1"/>
  <c r="T71" i="1"/>
  <c r="T70" i="1"/>
  <c r="T69" i="1"/>
  <c r="AI69" i="1" s="1"/>
  <c r="T68" i="1"/>
  <c r="AI68" i="1" s="1"/>
  <c r="T67" i="1"/>
  <c r="T66" i="1"/>
  <c r="T60" i="1"/>
  <c r="T59" i="1"/>
  <c r="T58" i="1"/>
  <c r="T57" i="1"/>
  <c r="T56" i="1"/>
  <c r="T55" i="1"/>
  <c r="T49" i="1"/>
  <c r="T48" i="1"/>
  <c r="T47" i="1"/>
  <c r="T46" i="1"/>
  <c r="T45" i="1"/>
  <c r="T44" i="1"/>
  <c r="AR9" i="1"/>
  <c r="AQ9" i="1"/>
  <c r="AQ156" i="1" s="1"/>
  <c r="AP182" i="1" s="1"/>
  <c r="AP208" i="1" s="1"/>
  <c r="AP223" i="1" s="1"/>
  <c r="AP9" i="1"/>
  <c r="AO9" i="1"/>
  <c r="AO156" i="1" s="1"/>
  <c r="AN182" i="1" s="1"/>
  <c r="AN208" i="1" s="1"/>
  <c r="AN223" i="1" s="1"/>
  <c r="AN9" i="1"/>
  <c r="AM9" i="1"/>
  <c r="AM156" i="1" s="1"/>
  <c r="AL182" i="1" s="1"/>
  <c r="AL208" i="1" s="1"/>
  <c r="AL223" i="1" s="1"/>
  <c r="AL9" i="1"/>
  <c r="AK9" i="1"/>
  <c r="AK156" i="1" s="1"/>
  <c r="AJ182" i="1" s="1"/>
  <c r="AJ208" i="1" s="1"/>
  <c r="AJ223" i="1" s="1"/>
  <c r="AJ9" i="1"/>
  <c r="AJ156" i="1" s="1"/>
  <c r="AI182" i="1" s="1"/>
  <c r="AI208" i="1" s="1"/>
  <c r="AI223" i="1" s="1"/>
  <c r="AR156" i="1"/>
  <c r="AP156" i="1"/>
  <c r="AN156" i="1"/>
  <c r="AL156" i="1"/>
  <c r="AK182" i="1" s="1"/>
  <c r="AK208" i="1" s="1"/>
  <c r="AK223" i="1" s="1"/>
  <c r="AQ188" i="1"/>
  <c r="AQ226" i="1" s="1"/>
  <c r="AM188" i="1"/>
  <c r="AM226" i="1" s="1"/>
  <c r="AI188" i="1"/>
  <c r="AI226" i="1" s="1"/>
  <c r="AN187" i="1"/>
  <c r="AN211" i="1" s="1"/>
  <c r="AJ187" i="1"/>
  <c r="AJ211" i="1" s="1"/>
  <c r="AP186" i="1"/>
  <c r="AP225" i="1" s="1"/>
  <c r="AL186" i="1"/>
  <c r="AL225" i="1" s="1"/>
  <c r="AO184" i="1"/>
  <c r="AO224" i="1" s="1"/>
  <c r="AK184" i="1"/>
  <c r="AK224" i="1" s="1"/>
  <c r="AP183" i="1"/>
  <c r="AP209" i="1" s="1"/>
  <c r="AL183" i="1"/>
  <c r="AL209" i="1" s="1"/>
  <c r="AR176" i="1"/>
  <c r="AQ176" i="1"/>
  <c r="AP176" i="1"/>
  <c r="AO176" i="1"/>
  <c r="AN176" i="1"/>
  <c r="AM176" i="1"/>
  <c r="AL176" i="1"/>
  <c r="AK176" i="1"/>
  <c r="AJ176" i="1"/>
  <c r="AR175" i="1"/>
  <c r="AQ175" i="1"/>
  <c r="AP175" i="1"/>
  <c r="AO175" i="1"/>
  <c r="AN175" i="1"/>
  <c r="AM175" i="1"/>
  <c r="AL175" i="1"/>
  <c r="AK175" i="1"/>
  <c r="AJ175" i="1"/>
  <c r="AR174" i="1"/>
  <c r="AQ174" i="1"/>
  <c r="AP174" i="1"/>
  <c r="AO174" i="1"/>
  <c r="AN174" i="1"/>
  <c r="AM174" i="1"/>
  <c r="AL174" i="1"/>
  <c r="AK174" i="1"/>
  <c r="AJ174" i="1"/>
  <c r="AR173" i="1"/>
  <c r="AQ173" i="1"/>
  <c r="AP173" i="1"/>
  <c r="AO173" i="1"/>
  <c r="AN173" i="1"/>
  <c r="AM173" i="1"/>
  <c r="AL173" i="1"/>
  <c r="AK173" i="1"/>
  <c r="AJ173" i="1"/>
  <c r="AR172" i="1"/>
  <c r="AQ172" i="1"/>
  <c r="AP172" i="1"/>
  <c r="AO172" i="1"/>
  <c r="AN172" i="1"/>
  <c r="AM172" i="1"/>
  <c r="AL172" i="1"/>
  <c r="AK172" i="1"/>
  <c r="AJ172" i="1"/>
  <c r="AR171" i="1"/>
  <c r="AQ171" i="1"/>
  <c r="AP171" i="1"/>
  <c r="AO171" i="1"/>
  <c r="AN171" i="1"/>
  <c r="AM171" i="1"/>
  <c r="AL171" i="1"/>
  <c r="AK171" i="1"/>
  <c r="AJ171" i="1"/>
  <c r="AR170" i="1"/>
  <c r="AQ170" i="1"/>
  <c r="AP170" i="1"/>
  <c r="AO170" i="1"/>
  <c r="AN170" i="1"/>
  <c r="AM170" i="1"/>
  <c r="AL170" i="1"/>
  <c r="AK170" i="1"/>
  <c r="AJ170" i="1"/>
  <c r="AR169" i="1"/>
  <c r="AQ169" i="1"/>
  <c r="AP169" i="1"/>
  <c r="AO169" i="1"/>
  <c r="AN169" i="1"/>
  <c r="AM169" i="1"/>
  <c r="AL169" i="1"/>
  <c r="AK169" i="1"/>
  <c r="AJ169" i="1"/>
  <c r="AR168" i="1"/>
  <c r="AQ168" i="1"/>
  <c r="AP168" i="1"/>
  <c r="AO168" i="1"/>
  <c r="AN168" i="1"/>
  <c r="AM168" i="1"/>
  <c r="AL168" i="1"/>
  <c r="AK168" i="1"/>
  <c r="AJ168" i="1"/>
  <c r="AR167" i="1"/>
  <c r="AQ167" i="1"/>
  <c r="AP167" i="1"/>
  <c r="AO167" i="1"/>
  <c r="AN167" i="1"/>
  <c r="AM167" i="1"/>
  <c r="AL167" i="1"/>
  <c r="AK167" i="1"/>
  <c r="AJ167" i="1"/>
  <c r="AR166" i="1"/>
  <c r="AQ166" i="1"/>
  <c r="AP166" i="1"/>
  <c r="AO166" i="1"/>
  <c r="AN166" i="1"/>
  <c r="AM166" i="1"/>
  <c r="AL166" i="1"/>
  <c r="AK166" i="1"/>
  <c r="AJ166" i="1"/>
  <c r="AR165" i="1"/>
  <c r="AQ165" i="1"/>
  <c r="AP165" i="1"/>
  <c r="AO165" i="1"/>
  <c r="AN165" i="1"/>
  <c r="AM165" i="1"/>
  <c r="AL165" i="1"/>
  <c r="AK165" i="1"/>
  <c r="AJ165" i="1"/>
  <c r="AR164" i="1"/>
  <c r="AQ164" i="1"/>
  <c r="AP164" i="1"/>
  <c r="AO164" i="1"/>
  <c r="AN164" i="1"/>
  <c r="AM164" i="1"/>
  <c r="AL164" i="1"/>
  <c r="AK164" i="1"/>
  <c r="AJ164" i="1"/>
  <c r="AR163" i="1"/>
  <c r="AQ163" i="1"/>
  <c r="AP163" i="1"/>
  <c r="AO163" i="1"/>
  <c r="AN163" i="1"/>
  <c r="AM163" i="1"/>
  <c r="AL163" i="1"/>
  <c r="AK163" i="1"/>
  <c r="AJ163" i="1"/>
  <c r="AR162" i="1"/>
  <c r="AQ162" i="1"/>
  <c r="AP188" i="1" s="1"/>
  <c r="AP226" i="1" s="1"/>
  <c r="AP162" i="1"/>
  <c r="AO188" i="1" s="1"/>
  <c r="AO226" i="1" s="1"/>
  <c r="AO162" i="1"/>
  <c r="AN188" i="1" s="1"/>
  <c r="AN226" i="1" s="1"/>
  <c r="AN162" i="1"/>
  <c r="AM162" i="1"/>
  <c r="AL188" i="1" s="1"/>
  <c r="AL226" i="1" s="1"/>
  <c r="AL162" i="1"/>
  <c r="AK188" i="1" s="1"/>
  <c r="AK226" i="1" s="1"/>
  <c r="AK162" i="1"/>
  <c r="AJ188" i="1" s="1"/>
  <c r="AJ226" i="1" s="1"/>
  <c r="AJ162" i="1"/>
  <c r="AI162" i="1"/>
  <c r="AR161" i="1"/>
  <c r="AQ187" i="1" s="1"/>
  <c r="AQ211" i="1" s="1"/>
  <c r="AQ161" i="1"/>
  <c r="AP187" i="1" s="1"/>
  <c r="AP211" i="1" s="1"/>
  <c r="AP161" i="1"/>
  <c r="AO187" i="1" s="1"/>
  <c r="AO211" i="1" s="1"/>
  <c r="AO161" i="1"/>
  <c r="AN161" i="1"/>
  <c r="AM187" i="1" s="1"/>
  <c r="AM211" i="1" s="1"/>
  <c r="AM161" i="1"/>
  <c r="AL187" i="1" s="1"/>
  <c r="AL211" i="1" s="1"/>
  <c r="AL161" i="1"/>
  <c r="AK187" i="1" s="1"/>
  <c r="AK211" i="1" s="1"/>
  <c r="AK161" i="1"/>
  <c r="AJ161" i="1"/>
  <c r="AI187" i="1" s="1"/>
  <c r="AI211" i="1" s="1"/>
  <c r="AI161" i="1"/>
  <c r="AR160" i="1"/>
  <c r="AQ186" i="1" s="1"/>
  <c r="AQ225" i="1" s="1"/>
  <c r="AQ160" i="1"/>
  <c r="AP160" i="1"/>
  <c r="AO186" i="1" s="1"/>
  <c r="AO225" i="1" s="1"/>
  <c r="AO160" i="1"/>
  <c r="AN186" i="1" s="1"/>
  <c r="AN225" i="1" s="1"/>
  <c r="AN160" i="1"/>
  <c r="AM186" i="1" s="1"/>
  <c r="AM225" i="1" s="1"/>
  <c r="AM160" i="1"/>
  <c r="AL160" i="1"/>
  <c r="AK186" i="1" s="1"/>
  <c r="AK225" i="1" s="1"/>
  <c r="AK160" i="1"/>
  <c r="AJ186" i="1" s="1"/>
  <c r="AJ225" i="1" s="1"/>
  <c r="AJ160" i="1"/>
  <c r="AI186" i="1" s="1"/>
  <c r="AI225" i="1" s="1"/>
  <c r="AI160" i="1"/>
  <c r="AR159" i="1"/>
  <c r="AQ185" i="1" s="1"/>
  <c r="AQ210" i="1" s="1"/>
  <c r="AQ159" i="1"/>
  <c r="AP185" i="1" s="1"/>
  <c r="AP210" i="1" s="1"/>
  <c r="AP159" i="1"/>
  <c r="AO185" i="1" s="1"/>
  <c r="AO210" i="1" s="1"/>
  <c r="AO159" i="1"/>
  <c r="AN185" i="1" s="1"/>
  <c r="AN210" i="1" s="1"/>
  <c r="AN159" i="1"/>
  <c r="AM185" i="1" s="1"/>
  <c r="AM210" i="1" s="1"/>
  <c r="AM159" i="1"/>
  <c r="AL185" i="1" s="1"/>
  <c r="AL210" i="1" s="1"/>
  <c r="AL159" i="1"/>
  <c r="AK185" i="1" s="1"/>
  <c r="AK210" i="1" s="1"/>
  <c r="AK159" i="1"/>
  <c r="AJ185" i="1" s="1"/>
  <c r="AJ210" i="1" s="1"/>
  <c r="AJ159" i="1"/>
  <c r="AI185" i="1" s="1"/>
  <c r="AI210" i="1" s="1"/>
  <c r="AI159" i="1"/>
  <c r="AR158" i="1"/>
  <c r="AQ184" i="1" s="1"/>
  <c r="AQ224" i="1" s="1"/>
  <c r="AQ158" i="1"/>
  <c r="AP184" i="1" s="1"/>
  <c r="AP224" i="1" s="1"/>
  <c r="AP158" i="1"/>
  <c r="AO158" i="1"/>
  <c r="AN184" i="1" s="1"/>
  <c r="AN224" i="1" s="1"/>
  <c r="AN158" i="1"/>
  <c r="AM184" i="1" s="1"/>
  <c r="AM224" i="1" s="1"/>
  <c r="AM158" i="1"/>
  <c r="AL184" i="1" s="1"/>
  <c r="AL224" i="1" s="1"/>
  <c r="AL158" i="1"/>
  <c r="AK158" i="1"/>
  <c r="AJ184" i="1" s="1"/>
  <c r="AJ224" i="1" s="1"/>
  <c r="AJ158" i="1"/>
  <c r="AI184" i="1" s="1"/>
  <c r="AI224" i="1" s="1"/>
  <c r="AI158" i="1"/>
  <c r="AR157" i="1"/>
  <c r="AQ183" i="1" s="1"/>
  <c r="AQ209" i="1" s="1"/>
  <c r="AQ157" i="1"/>
  <c r="AQ177" i="1" s="1"/>
  <c r="AP157" i="1"/>
  <c r="AO183" i="1" s="1"/>
  <c r="AO209" i="1" s="1"/>
  <c r="AO157" i="1"/>
  <c r="AN183" i="1" s="1"/>
  <c r="AN209" i="1" s="1"/>
  <c r="AN157" i="1"/>
  <c r="AM183" i="1" s="1"/>
  <c r="AM209" i="1" s="1"/>
  <c r="AM157" i="1"/>
  <c r="AM177" i="1" s="1"/>
  <c r="AL157" i="1"/>
  <c r="AK183" i="1" s="1"/>
  <c r="AK209" i="1" s="1"/>
  <c r="AK157" i="1"/>
  <c r="AJ183" i="1" s="1"/>
  <c r="AJ209" i="1" s="1"/>
  <c r="AJ157" i="1"/>
  <c r="AI183" i="1" s="1"/>
  <c r="AI209" i="1" s="1"/>
  <c r="AI157" i="1"/>
  <c r="AQ182" i="1"/>
  <c r="AQ208" i="1" s="1"/>
  <c r="AQ223" i="1" s="1"/>
  <c r="AO182" i="1"/>
  <c r="AO208" i="1" s="1"/>
  <c r="AO223" i="1" s="1"/>
  <c r="AM182" i="1"/>
  <c r="AM208" i="1" s="1"/>
  <c r="AM223" i="1" s="1"/>
  <c r="AQ150" i="1"/>
  <c r="AP150" i="1"/>
  <c r="AO150" i="1"/>
  <c r="AN150" i="1"/>
  <c r="AM150" i="1"/>
  <c r="AL150" i="1"/>
  <c r="AK150" i="1"/>
  <c r="AJ150" i="1"/>
  <c r="AI150" i="1"/>
  <c r="AQ149" i="1"/>
  <c r="AP149" i="1"/>
  <c r="AO149" i="1"/>
  <c r="AN149" i="1"/>
  <c r="AM149" i="1"/>
  <c r="AL149" i="1"/>
  <c r="AK149" i="1"/>
  <c r="AJ149" i="1"/>
  <c r="AI149" i="1"/>
  <c r="AR134" i="1"/>
  <c r="AQ134" i="1"/>
  <c r="AP134" i="1"/>
  <c r="AO134" i="1"/>
  <c r="AN134" i="1"/>
  <c r="AM134" i="1"/>
  <c r="AL134" i="1"/>
  <c r="AK134" i="1"/>
  <c r="AJ134" i="1"/>
  <c r="AI134" i="1"/>
  <c r="AR133" i="1"/>
  <c r="AQ133" i="1"/>
  <c r="AP133" i="1"/>
  <c r="AO133" i="1"/>
  <c r="AN133" i="1"/>
  <c r="AM133" i="1"/>
  <c r="AL133" i="1"/>
  <c r="AK133" i="1"/>
  <c r="AJ133" i="1"/>
  <c r="AI133" i="1"/>
  <c r="AR132" i="1"/>
  <c r="AQ132" i="1"/>
  <c r="AP132" i="1"/>
  <c r="AO132" i="1"/>
  <c r="AN132" i="1"/>
  <c r="AM132" i="1"/>
  <c r="AL132" i="1"/>
  <c r="AK132" i="1"/>
  <c r="AJ132" i="1"/>
  <c r="AI132" i="1"/>
  <c r="AR131" i="1"/>
  <c r="AQ131" i="1"/>
  <c r="AP131" i="1"/>
  <c r="AO131" i="1"/>
  <c r="AN131" i="1"/>
  <c r="AM131" i="1"/>
  <c r="AL131" i="1"/>
  <c r="AK131" i="1"/>
  <c r="AJ131" i="1"/>
  <c r="AI131" i="1"/>
  <c r="AR130" i="1"/>
  <c r="AQ130" i="1"/>
  <c r="AP130" i="1"/>
  <c r="AO130" i="1"/>
  <c r="AN130" i="1"/>
  <c r="AM130" i="1"/>
  <c r="AL130" i="1"/>
  <c r="AK130" i="1"/>
  <c r="AJ130" i="1"/>
  <c r="AR129" i="1"/>
  <c r="AQ129" i="1"/>
  <c r="AP129" i="1"/>
  <c r="AO129" i="1"/>
  <c r="AN129" i="1"/>
  <c r="AM129" i="1"/>
  <c r="AL129" i="1"/>
  <c r="AK129" i="1"/>
  <c r="AJ129" i="1"/>
  <c r="AR128" i="1"/>
  <c r="AQ128" i="1"/>
  <c r="AP128" i="1"/>
  <c r="AO128" i="1"/>
  <c r="AN128" i="1"/>
  <c r="AM128" i="1"/>
  <c r="AL128" i="1"/>
  <c r="AK128" i="1"/>
  <c r="AJ128" i="1"/>
  <c r="AR127" i="1"/>
  <c r="AQ127" i="1"/>
  <c r="AP127" i="1"/>
  <c r="AO127" i="1"/>
  <c r="AN127" i="1"/>
  <c r="AM127" i="1"/>
  <c r="AL127" i="1"/>
  <c r="AK127" i="1"/>
  <c r="AJ127" i="1"/>
  <c r="AR126" i="1"/>
  <c r="AQ126" i="1"/>
  <c r="AP126" i="1"/>
  <c r="AO126" i="1"/>
  <c r="AN126" i="1"/>
  <c r="AM126" i="1"/>
  <c r="AL126" i="1"/>
  <c r="AK126" i="1"/>
  <c r="AJ126" i="1"/>
  <c r="AR125" i="1"/>
  <c r="AQ125" i="1"/>
  <c r="AP125" i="1"/>
  <c r="AO125" i="1"/>
  <c r="AN125" i="1"/>
  <c r="AM125" i="1"/>
  <c r="AL125" i="1"/>
  <c r="AK125" i="1"/>
  <c r="AJ125" i="1"/>
  <c r="AI115" i="1"/>
  <c r="AI113" i="1"/>
  <c r="AI112" i="1"/>
  <c r="AI111" i="1"/>
  <c r="AI176" i="1" s="1"/>
  <c r="AI104" i="1"/>
  <c r="AI103" i="1"/>
  <c r="AI102" i="1"/>
  <c r="AI101" i="1"/>
  <c r="AI100" i="1"/>
  <c r="AI174" i="1" s="1"/>
  <c r="AI99" i="1"/>
  <c r="AI93" i="1"/>
  <c r="AI92" i="1"/>
  <c r="AI91" i="1"/>
  <c r="AI89" i="1"/>
  <c r="AI172" i="1" s="1"/>
  <c r="AI88" i="1"/>
  <c r="AI82" i="1"/>
  <c r="AI81" i="1"/>
  <c r="AI78" i="1"/>
  <c r="AI77" i="1"/>
  <c r="AI71" i="1"/>
  <c r="AI70" i="1"/>
  <c r="AI67" i="1"/>
  <c r="AI66" i="1"/>
  <c r="AI60" i="1"/>
  <c r="AI59" i="1"/>
  <c r="AI58" i="1"/>
  <c r="AI57" i="1"/>
  <c r="AI56" i="1"/>
  <c r="AI166" i="1" s="1"/>
  <c r="AI55" i="1"/>
  <c r="AI165" i="1" s="1"/>
  <c r="AI49" i="1"/>
  <c r="AI48" i="1"/>
  <c r="AI47" i="1"/>
  <c r="AI46" i="1"/>
  <c r="AI45" i="1"/>
  <c r="AI44" i="1"/>
  <c r="AI163" i="1" s="1"/>
  <c r="AI38" i="1"/>
  <c r="AI37" i="1"/>
  <c r="AI36" i="1"/>
  <c r="AI35" i="1"/>
  <c r="AI34" i="1"/>
  <c r="AI33" i="1"/>
  <c r="AI27" i="1"/>
  <c r="AI26" i="1"/>
  <c r="AI25" i="1"/>
  <c r="AI24" i="1"/>
  <c r="AI23" i="1"/>
  <c r="AI22" i="1"/>
  <c r="AI16" i="1"/>
  <c r="AI15" i="1"/>
  <c r="AI14" i="1"/>
  <c r="AI13" i="1"/>
  <c r="AI12" i="1"/>
  <c r="AI11" i="1"/>
  <c r="X157" i="1"/>
  <c r="T184" i="1"/>
  <c r="U184" i="1"/>
  <c r="V184" i="1"/>
  <c r="W184" i="1"/>
  <c r="X184" i="1"/>
  <c r="Y184" i="1"/>
  <c r="Z184" i="1"/>
  <c r="AA184" i="1"/>
  <c r="AB184" i="1"/>
  <c r="T185" i="1"/>
  <c r="U185" i="1"/>
  <c r="V185" i="1"/>
  <c r="W185" i="1"/>
  <c r="X185" i="1"/>
  <c r="Y185" i="1"/>
  <c r="Z185" i="1"/>
  <c r="AA185" i="1"/>
  <c r="AB185" i="1"/>
  <c r="T186" i="1"/>
  <c r="U186" i="1"/>
  <c r="V186" i="1"/>
  <c r="W186" i="1"/>
  <c r="X186" i="1"/>
  <c r="Y186" i="1"/>
  <c r="Z186" i="1"/>
  <c r="AA186" i="1"/>
  <c r="AB186" i="1"/>
  <c r="T187" i="1"/>
  <c r="U187" i="1"/>
  <c r="V187" i="1"/>
  <c r="W187" i="1"/>
  <c r="X187" i="1"/>
  <c r="Y187" i="1"/>
  <c r="Z187" i="1"/>
  <c r="AA187" i="1"/>
  <c r="AB187" i="1"/>
  <c r="T188" i="1"/>
  <c r="U188" i="1"/>
  <c r="V188" i="1"/>
  <c r="W188" i="1"/>
  <c r="X188" i="1"/>
  <c r="Y188" i="1"/>
  <c r="Z188" i="1"/>
  <c r="AA188" i="1"/>
  <c r="AB188" i="1"/>
  <c r="AB183" i="1"/>
  <c r="AA183" i="1"/>
  <c r="Z183" i="1"/>
  <c r="Y183" i="1"/>
  <c r="X183" i="1"/>
  <c r="W183" i="1"/>
  <c r="V183" i="1"/>
  <c r="U183" i="1"/>
  <c r="T183" i="1"/>
  <c r="AB9" i="1"/>
  <c r="AA9" i="1"/>
  <c r="Z9" i="1"/>
  <c r="Y9" i="1"/>
  <c r="X9" i="1"/>
  <c r="W9" i="1"/>
  <c r="V9" i="1"/>
  <c r="U9" i="1"/>
  <c r="T149" i="1"/>
  <c r="U149" i="1"/>
  <c r="V149" i="1"/>
  <c r="W149" i="1"/>
  <c r="X149" i="1"/>
  <c r="Y149" i="1"/>
  <c r="Z149" i="1"/>
  <c r="AA149" i="1"/>
  <c r="AB149" i="1"/>
  <c r="T150" i="1"/>
  <c r="U150" i="1"/>
  <c r="V150" i="1"/>
  <c r="W150" i="1"/>
  <c r="X150" i="1"/>
  <c r="Y150" i="1"/>
  <c r="Z150" i="1"/>
  <c r="AA150" i="1"/>
  <c r="AB150" i="1"/>
  <c r="H133" i="1"/>
  <c r="M232" i="1"/>
  <c r="L232" i="1"/>
  <c r="K232" i="1"/>
  <c r="J232" i="1"/>
  <c r="I232" i="1"/>
  <c r="H232" i="1"/>
  <c r="G232" i="1"/>
  <c r="F232" i="1"/>
  <c r="E232" i="1"/>
  <c r="M218" i="1"/>
  <c r="L218" i="1"/>
  <c r="K218" i="1"/>
  <c r="J218" i="1"/>
  <c r="I218" i="1"/>
  <c r="H218" i="1"/>
  <c r="G218" i="1"/>
  <c r="F218" i="1"/>
  <c r="E218" i="1"/>
  <c r="M202" i="1"/>
  <c r="L202" i="1"/>
  <c r="K202" i="1"/>
  <c r="J202" i="1"/>
  <c r="I202" i="1"/>
  <c r="H202" i="1"/>
  <c r="G202" i="1"/>
  <c r="F202" i="1"/>
  <c r="M201" i="1"/>
  <c r="L201" i="1"/>
  <c r="K201" i="1"/>
  <c r="J201" i="1"/>
  <c r="I201" i="1"/>
  <c r="H201" i="1"/>
  <c r="G201" i="1"/>
  <c r="F201" i="1"/>
  <c r="E200" i="1"/>
  <c r="E202" i="1"/>
  <c r="E201" i="1"/>
  <c r="N178" i="1"/>
  <c r="M178" i="1"/>
  <c r="L178" i="1"/>
  <c r="K178" i="1"/>
  <c r="G178" i="1"/>
  <c r="F178" i="1"/>
  <c r="N177" i="1"/>
  <c r="M177" i="1"/>
  <c r="L177" i="1"/>
  <c r="K177" i="1"/>
  <c r="G177" i="1"/>
  <c r="F177" i="1"/>
  <c r="E178" i="1"/>
  <c r="E177" i="1"/>
  <c r="N176" i="1"/>
  <c r="M176" i="1"/>
  <c r="L176" i="1"/>
  <c r="K176" i="1"/>
  <c r="J176" i="1"/>
  <c r="I176" i="1"/>
  <c r="H176" i="1"/>
  <c r="G176" i="1"/>
  <c r="F176" i="1"/>
  <c r="N175" i="1"/>
  <c r="M175" i="1"/>
  <c r="L175" i="1"/>
  <c r="K175" i="1"/>
  <c r="J175" i="1"/>
  <c r="I175" i="1"/>
  <c r="H175" i="1"/>
  <c r="G175" i="1"/>
  <c r="F175" i="1"/>
  <c r="E176" i="1"/>
  <c r="E175" i="1"/>
  <c r="N134" i="1"/>
  <c r="M134" i="1"/>
  <c r="L134" i="1"/>
  <c r="K134" i="1"/>
  <c r="J134" i="1"/>
  <c r="I134" i="1"/>
  <c r="H134" i="1"/>
  <c r="G134" i="1"/>
  <c r="F134" i="1"/>
  <c r="N133" i="1"/>
  <c r="M133" i="1"/>
  <c r="L133" i="1"/>
  <c r="K133" i="1"/>
  <c r="J133" i="1"/>
  <c r="I133" i="1"/>
  <c r="G133" i="1"/>
  <c r="F133" i="1"/>
  <c r="N132" i="1"/>
  <c r="M132" i="1"/>
  <c r="L132" i="1"/>
  <c r="K132" i="1"/>
  <c r="J132" i="1"/>
  <c r="I132" i="1"/>
  <c r="H132" i="1"/>
  <c r="G132" i="1"/>
  <c r="F132" i="1"/>
  <c r="N131" i="1"/>
  <c r="M131" i="1"/>
  <c r="L131" i="1"/>
  <c r="K131" i="1"/>
  <c r="J131" i="1"/>
  <c r="I131" i="1"/>
  <c r="H131" i="1"/>
  <c r="G131" i="1"/>
  <c r="F131" i="1"/>
  <c r="N130" i="1"/>
  <c r="M130" i="1"/>
  <c r="L130" i="1"/>
  <c r="K130" i="1"/>
  <c r="J130" i="1"/>
  <c r="I130" i="1"/>
  <c r="H130" i="1"/>
  <c r="G130" i="1"/>
  <c r="F130" i="1"/>
  <c r="N129" i="1"/>
  <c r="M129" i="1"/>
  <c r="L129" i="1"/>
  <c r="K129" i="1"/>
  <c r="J129" i="1"/>
  <c r="I129" i="1"/>
  <c r="H129" i="1"/>
  <c r="G129" i="1"/>
  <c r="F129" i="1"/>
  <c r="N128" i="1"/>
  <c r="M128" i="1"/>
  <c r="L128" i="1"/>
  <c r="K128" i="1"/>
  <c r="J128" i="1"/>
  <c r="I128" i="1"/>
  <c r="H128" i="1"/>
  <c r="G128" i="1"/>
  <c r="F128" i="1"/>
  <c r="N127" i="1"/>
  <c r="M127" i="1"/>
  <c r="L127" i="1"/>
  <c r="K127" i="1"/>
  <c r="J127" i="1"/>
  <c r="I127" i="1"/>
  <c r="H127" i="1"/>
  <c r="G127" i="1"/>
  <c r="F127" i="1"/>
  <c r="N126" i="1"/>
  <c r="M126" i="1"/>
  <c r="L126" i="1"/>
  <c r="K126" i="1"/>
  <c r="J126" i="1"/>
  <c r="I126" i="1"/>
  <c r="H126" i="1"/>
  <c r="G126" i="1"/>
  <c r="F126" i="1"/>
  <c r="N125" i="1"/>
  <c r="M125" i="1"/>
  <c r="L125" i="1"/>
  <c r="K125" i="1"/>
  <c r="J125" i="1"/>
  <c r="I125" i="1"/>
  <c r="H125" i="1"/>
  <c r="G125" i="1"/>
  <c r="F125" i="1"/>
  <c r="E128" i="1"/>
  <c r="E134" i="1"/>
  <c r="E133" i="1"/>
  <c r="E132" i="1"/>
  <c r="E131" i="1"/>
  <c r="E130" i="1"/>
  <c r="E129" i="1"/>
  <c r="E127" i="1"/>
  <c r="E126" i="1"/>
  <c r="E125" i="1"/>
  <c r="N21" i="1"/>
  <c r="O10" i="1"/>
  <c r="G98" i="1" s="1"/>
  <c r="AI173" i="1" l="1"/>
  <c r="AI129" i="1"/>
  <c r="AI171" i="1"/>
  <c r="AI170" i="1"/>
  <c r="AI169" i="1"/>
  <c r="AI167" i="1"/>
  <c r="AI168" i="1"/>
  <c r="AI128" i="1"/>
  <c r="AI130" i="1"/>
  <c r="AI127" i="1"/>
  <c r="AI126" i="1"/>
  <c r="AI164" i="1"/>
  <c r="AI178" i="1"/>
  <c r="AI125" i="1"/>
  <c r="AI177" i="1"/>
  <c r="M32" i="1"/>
  <c r="J65" i="1"/>
  <c r="I76" i="1"/>
  <c r="L43" i="1"/>
  <c r="H87" i="1"/>
  <c r="N10" i="1"/>
  <c r="K54" i="1"/>
  <c r="AJ177" i="1"/>
  <c r="AN177" i="1"/>
  <c r="AR177" i="1"/>
  <c r="AL178" i="1"/>
  <c r="AP178" i="1"/>
  <c r="AK177" i="1"/>
  <c r="AO177" i="1"/>
  <c r="AM178" i="1"/>
  <c r="AQ178" i="1"/>
  <c r="AL177" i="1"/>
  <c r="AP177" i="1"/>
  <c r="AJ178" i="1"/>
  <c r="AN178" i="1"/>
  <c r="AR178" i="1"/>
  <c r="AK178" i="1"/>
  <c r="AO178" i="1"/>
  <c r="M10" i="1" l="1"/>
  <c r="L10" i="1" s="1"/>
  <c r="K10" i="1" s="1"/>
  <c r="J10" i="1" s="1"/>
  <c r="I10" i="1" s="1"/>
  <c r="H10" i="1" s="1"/>
  <c r="G10" i="1" s="1"/>
  <c r="F10" i="1" s="1"/>
  <c r="B110" i="1"/>
  <c r="Q110" i="1" l="1"/>
  <c r="Q99" i="1" s="1"/>
  <c r="Q88" i="1" s="1"/>
  <c r="Q77" i="1" s="1"/>
  <c r="Q66" i="1" s="1"/>
  <c r="Q55" i="1" s="1"/>
  <c r="Q44" i="1" s="1"/>
  <c r="Q33" i="1" s="1"/>
  <c r="Q22" i="1" s="1"/>
  <c r="Q11" i="1" s="1"/>
  <c r="U10" i="1" s="1"/>
  <c r="E109" i="1"/>
  <c r="E10" i="1"/>
  <c r="F21" i="1"/>
  <c r="F32" i="1" s="1"/>
  <c r="F43" i="1" s="1"/>
  <c r="F54" i="1" s="1"/>
  <c r="F65" i="1" s="1"/>
  <c r="F76" i="1" s="1"/>
  <c r="F87" i="1" s="1"/>
  <c r="F98" i="1" s="1"/>
  <c r="F109" i="1" s="1"/>
  <c r="V10" i="1" l="1"/>
  <c r="AJ10" i="1"/>
  <c r="AJ124" i="1" s="1"/>
  <c r="AI140" i="1" s="1"/>
  <c r="U21" i="1"/>
  <c r="AJ21" i="1" l="1"/>
  <c r="U32" i="1"/>
  <c r="AK10" i="1"/>
  <c r="AK124" i="1" s="1"/>
  <c r="AJ140" i="1" s="1"/>
  <c r="V21" i="1"/>
  <c r="W10" i="1"/>
  <c r="AJ32" i="1" l="1"/>
  <c r="U43" i="1"/>
  <c r="V32" i="1"/>
  <c r="AK21" i="1"/>
  <c r="X10" i="1"/>
  <c r="W21" i="1"/>
  <c r="AL10" i="1"/>
  <c r="AL124" i="1" s="1"/>
  <c r="AK140" i="1" s="1"/>
  <c r="AK32" i="1" l="1"/>
  <c r="V43" i="1"/>
  <c r="AJ43" i="1"/>
  <c r="U54" i="1"/>
  <c r="W32" i="1"/>
  <c r="AL21" i="1"/>
  <c r="Y10" i="1"/>
  <c r="X21" i="1"/>
  <c r="AM10" i="1"/>
  <c r="AM124" i="1" s="1"/>
  <c r="AL140" i="1" s="1"/>
  <c r="AM21" i="1" l="1"/>
  <c r="X32" i="1"/>
  <c r="Y21" i="1"/>
  <c r="Z10" i="1"/>
  <c r="AN10" i="1"/>
  <c r="AN124" i="1" s="1"/>
  <c r="AM140" i="1" s="1"/>
  <c r="V54" i="1"/>
  <c r="AK43" i="1"/>
  <c r="AJ54" i="1"/>
  <c r="U65" i="1"/>
  <c r="AL32" i="1"/>
  <c r="W43" i="1"/>
  <c r="AO10" i="1" l="1"/>
  <c r="AO124" i="1" s="1"/>
  <c r="AN140" i="1" s="1"/>
  <c r="AA10" i="1"/>
  <c r="Z21" i="1"/>
  <c r="W54" i="1"/>
  <c r="AL43" i="1"/>
  <c r="Y32" i="1"/>
  <c r="AN21" i="1"/>
  <c r="V65" i="1"/>
  <c r="AK54" i="1"/>
  <c r="AM32" i="1"/>
  <c r="X43" i="1"/>
  <c r="AJ65" i="1"/>
  <c r="U76" i="1"/>
  <c r="W65" i="1" l="1"/>
  <c r="AL54" i="1"/>
  <c r="AM43" i="1"/>
  <c r="X54" i="1"/>
  <c r="Z32" i="1"/>
  <c r="AO21" i="1"/>
  <c r="Y43" i="1"/>
  <c r="AN32" i="1"/>
  <c r="AB10" i="1"/>
  <c r="AA21" i="1"/>
  <c r="AP10" i="1"/>
  <c r="AP124" i="1" s="1"/>
  <c r="AO140" i="1" s="1"/>
  <c r="AK65" i="1"/>
  <c r="V76" i="1"/>
  <c r="U87" i="1"/>
  <c r="AJ76" i="1"/>
  <c r="Y54" i="1" l="1"/>
  <c r="AN43" i="1"/>
  <c r="X65" i="1"/>
  <c r="AM54" i="1"/>
  <c r="AJ87" i="1"/>
  <c r="U98" i="1"/>
  <c r="AA32" i="1"/>
  <c r="AP21" i="1"/>
  <c r="AK76" i="1"/>
  <c r="V87" i="1"/>
  <c r="AQ10" i="1"/>
  <c r="AQ124" i="1" s="1"/>
  <c r="AP140" i="1" s="1"/>
  <c r="AB21" i="1"/>
  <c r="AC10" i="1"/>
  <c r="Z43" i="1"/>
  <c r="AO32" i="1"/>
  <c r="AL65" i="1"/>
  <c r="W76" i="1"/>
  <c r="AA43" i="1" l="1"/>
  <c r="AP43" i="1" s="1"/>
  <c r="AP32" i="1"/>
  <c r="X76" i="1"/>
  <c r="AM76" i="1" s="1"/>
  <c r="AM65" i="1"/>
  <c r="U109" i="1"/>
  <c r="AJ109" i="1" s="1"/>
  <c r="AJ98" i="1"/>
  <c r="AQ21" i="1"/>
  <c r="AB32" i="1"/>
  <c r="AQ32" i="1" s="1"/>
  <c r="AO43" i="1"/>
  <c r="Z54" i="1"/>
  <c r="AO54" i="1" s="1"/>
  <c r="AK87" i="1"/>
  <c r="V98" i="1"/>
  <c r="AK98" i="1" s="1"/>
  <c r="AL76" i="1"/>
  <c r="W87" i="1"/>
  <c r="AL87" i="1" s="1"/>
  <c r="AC21" i="1"/>
  <c r="AR21" i="1" s="1"/>
  <c r="AR10" i="1"/>
  <c r="AR124" i="1" s="1"/>
  <c r="AQ140" i="1" s="1"/>
  <c r="Y65" i="1"/>
  <c r="AN65" i="1" s="1"/>
  <c r="AN54" i="1"/>
  <c r="AB177" i="1" l="1"/>
  <c r="AC178" i="1"/>
  <c r="U175" i="1"/>
  <c r="V175" i="1"/>
  <c r="W175" i="1"/>
  <c r="X175" i="1"/>
  <c r="Y175" i="1"/>
  <c r="Z175" i="1"/>
  <c r="AA175" i="1"/>
  <c r="AB175" i="1"/>
  <c r="AC175" i="1"/>
  <c r="U176" i="1"/>
  <c r="V176" i="1"/>
  <c r="W176" i="1"/>
  <c r="X176" i="1"/>
  <c r="Y176" i="1"/>
  <c r="Z176" i="1"/>
  <c r="AA176" i="1"/>
  <c r="AB176" i="1"/>
  <c r="AC176" i="1"/>
  <c r="T176" i="1"/>
  <c r="T175" i="1"/>
  <c r="Y182" i="1"/>
  <c r="Y208" i="1" s="1"/>
  <c r="Y223" i="1" s="1"/>
  <c r="AC156" i="1"/>
  <c r="AB182" i="1" s="1"/>
  <c r="AB208" i="1" s="1"/>
  <c r="AB223" i="1" s="1"/>
  <c r="AB156" i="1"/>
  <c r="AA182" i="1" s="1"/>
  <c r="AA208" i="1" s="1"/>
  <c r="AA223" i="1" s="1"/>
  <c r="AA156" i="1"/>
  <c r="Z182" i="1" s="1"/>
  <c r="Z208" i="1" s="1"/>
  <c r="Z223" i="1" s="1"/>
  <c r="AC174" i="1"/>
  <c r="AB174" i="1"/>
  <c r="AA174" i="1"/>
  <c r="Z174" i="1"/>
  <c r="Y174" i="1"/>
  <c r="X174" i="1"/>
  <c r="W174" i="1"/>
  <c r="V174" i="1"/>
  <c r="U174" i="1"/>
  <c r="T174" i="1"/>
  <c r="AC173" i="1"/>
  <c r="AB173" i="1"/>
  <c r="AA173" i="1"/>
  <c r="Z173" i="1"/>
  <c r="Y173" i="1"/>
  <c r="X173" i="1"/>
  <c r="W173" i="1"/>
  <c r="V173" i="1"/>
  <c r="U173" i="1"/>
  <c r="T173" i="1"/>
  <c r="AC172" i="1"/>
  <c r="AB172" i="1"/>
  <c r="AA172" i="1"/>
  <c r="Z172" i="1"/>
  <c r="Y172" i="1"/>
  <c r="X172" i="1"/>
  <c r="W172" i="1"/>
  <c r="V172" i="1"/>
  <c r="U172" i="1"/>
  <c r="T172" i="1"/>
  <c r="AC171" i="1"/>
  <c r="AB171" i="1"/>
  <c r="AA171" i="1"/>
  <c r="Z171" i="1"/>
  <c r="Y171" i="1"/>
  <c r="X171" i="1"/>
  <c r="W171" i="1"/>
  <c r="V171" i="1"/>
  <c r="U171" i="1"/>
  <c r="T171" i="1"/>
  <c r="AC170" i="1"/>
  <c r="AB170" i="1"/>
  <c r="AA170" i="1"/>
  <c r="Z170" i="1"/>
  <c r="Y170" i="1"/>
  <c r="X170" i="1"/>
  <c r="W170" i="1"/>
  <c r="V170" i="1"/>
  <c r="U170" i="1"/>
  <c r="T170" i="1"/>
  <c r="AC169" i="1"/>
  <c r="AB169" i="1"/>
  <c r="AA169" i="1"/>
  <c r="Z169" i="1"/>
  <c r="Y169" i="1"/>
  <c r="X169" i="1"/>
  <c r="W169" i="1"/>
  <c r="V169" i="1"/>
  <c r="U169" i="1"/>
  <c r="T169" i="1"/>
  <c r="AC168" i="1"/>
  <c r="AB168" i="1"/>
  <c r="AB178" i="1" s="1"/>
  <c r="AA168" i="1"/>
  <c r="AA178" i="1" s="1"/>
  <c r="Z168" i="1"/>
  <c r="Z178" i="1" s="1"/>
  <c r="Y168" i="1"/>
  <c r="Y178" i="1" s="1"/>
  <c r="X168" i="1"/>
  <c r="W168" i="1"/>
  <c r="V168" i="1"/>
  <c r="U168" i="1"/>
  <c r="T168" i="1"/>
  <c r="AC167" i="1"/>
  <c r="AC177" i="1" s="1"/>
  <c r="AB167" i="1"/>
  <c r="AA167" i="1"/>
  <c r="AA177" i="1" s="1"/>
  <c r="Z167" i="1"/>
  <c r="Z177" i="1" s="1"/>
  <c r="Y167" i="1"/>
  <c r="X167" i="1"/>
  <c r="W167" i="1"/>
  <c r="V167" i="1"/>
  <c r="U167" i="1"/>
  <c r="T167" i="1"/>
  <c r="AC166" i="1"/>
  <c r="AB166" i="1"/>
  <c r="AA166" i="1"/>
  <c r="Z166" i="1"/>
  <c r="Y166" i="1"/>
  <c r="X166" i="1"/>
  <c r="W166" i="1"/>
  <c r="V166" i="1"/>
  <c r="U166" i="1"/>
  <c r="T166" i="1"/>
  <c r="AC165" i="1"/>
  <c r="AB165" i="1"/>
  <c r="AA165" i="1"/>
  <c r="Z165" i="1"/>
  <c r="Y165" i="1"/>
  <c r="X165" i="1"/>
  <c r="W165" i="1"/>
  <c r="V165" i="1"/>
  <c r="U165" i="1"/>
  <c r="T165" i="1"/>
  <c r="AC164" i="1"/>
  <c r="AB164" i="1"/>
  <c r="AA164" i="1"/>
  <c r="Z164" i="1"/>
  <c r="Y164" i="1"/>
  <c r="X164" i="1"/>
  <c r="W164" i="1"/>
  <c r="V164" i="1"/>
  <c r="U164" i="1"/>
  <c r="T164" i="1"/>
  <c r="AC163" i="1"/>
  <c r="AB163" i="1"/>
  <c r="AA163" i="1"/>
  <c r="Z163" i="1"/>
  <c r="Y163" i="1"/>
  <c r="X163" i="1"/>
  <c r="W163" i="1"/>
  <c r="V163" i="1"/>
  <c r="U163" i="1"/>
  <c r="T163" i="1"/>
  <c r="AC162" i="1"/>
  <c r="AB162" i="1"/>
  <c r="AA162" i="1"/>
  <c r="Z162" i="1"/>
  <c r="Y162" i="1"/>
  <c r="X162" i="1"/>
  <c r="W162" i="1"/>
  <c r="V162" i="1"/>
  <c r="U162" i="1"/>
  <c r="T162" i="1"/>
  <c r="AC161" i="1"/>
  <c r="AB161" i="1"/>
  <c r="AA161" i="1"/>
  <c r="Z161" i="1"/>
  <c r="Y161" i="1"/>
  <c r="X161" i="1"/>
  <c r="W161" i="1"/>
  <c r="V161" i="1"/>
  <c r="U161" i="1"/>
  <c r="T161" i="1"/>
  <c r="AC160" i="1"/>
  <c r="AB160" i="1"/>
  <c r="AA160" i="1"/>
  <c r="Z160" i="1"/>
  <c r="Y160" i="1"/>
  <c r="X160" i="1"/>
  <c r="W160" i="1"/>
  <c r="V160" i="1"/>
  <c r="U160" i="1"/>
  <c r="T160" i="1"/>
  <c r="AC159" i="1"/>
  <c r="AB159" i="1"/>
  <c r="AA159" i="1"/>
  <c r="Z159" i="1"/>
  <c r="Y159" i="1"/>
  <c r="X159" i="1"/>
  <c r="W159" i="1"/>
  <c r="V159" i="1"/>
  <c r="U159" i="1"/>
  <c r="T159" i="1"/>
  <c r="AC158" i="1"/>
  <c r="AB158" i="1"/>
  <c r="AA158" i="1"/>
  <c r="Z158" i="1"/>
  <c r="Y158" i="1"/>
  <c r="X158" i="1"/>
  <c r="W158" i="1"/>
  <c r="V158" i="1"/>
  <c r="U158" i="1"/>
  <c r="AC157" i="1"/>
  <c r="AB157" i="1"/>
  <c r="AA157" i="1"/>
  <c r="Z157" i="1"/>
  <c r="Y157" i="1"/>
  <c r="W157" i="1"/>
  <c r="V157" i="1"/>
  <c r="U157" i="1"/>
  <c r="Z156" i="1"/>
  <c r="V156" i="1"/>
  <c r="U182" i="1" s="1"/>
  <c r="U208" i="1" s="1"/>
  <c r="U223" i="1" s="1"/>
  <c r="W156" i="1"/>
  <c r="V182" i="1" s="1"/>
  <c r="V208" i="1" s="1"/>
  <c r="V223" i="1" s="1"/>
  <c r="X156" i="1"/>
  <c r="W182" i="1" s="1"/>
  <c r="W208" i="1" s="1"/>
  <c r="W223" i="1" s="1"/>
  <c r="Y156" i="1"/>
  <c r="X182" i="1" s="1"/>
  <c r="X208" i="1" s="1"/>
  <c r="X223" i="1" s="1"/>
  <c r="U156" i="1"/>
  <c r="T182" i="1" s="1"/>
  <c r="T208" i="1" s="1"/>
  <c r="T223" i="1" s="1"/>
  <c r="X202" i="1" l="1"/>
  <c r="X233" i="1" s="1"/>
  <c r="AB202" i="1"/>
  <c r="AB233" i="1" s="1"/>
  <c r="AA202" i="1"/>
  <c r="AA233" i="1" s="1"/>
  <c r="AP202" i="1"/>
  <c r="AP233" i="1" s="1"/>
  <c r="U202" i="1"/>
  <c r="U233" i="1" s="1"/>
  <c r="Y202" i="1"/>
  <c r="Y233" i="1" s="1"/>
  <c r="W202" i="1"/>
  <c r="W233" i="1" s="1"/>
  <c r="T202" i="1"/>
  <c r="T233" i="1" s="1"/>
  <c r="V202" i="1"/>
  <c r="V233" i="1" s="1"/>
  <c r="Z202" i="1"/>
  <c r="Z233" i="1" s="1"/>
  <c r="AL202" i="1"/>
  <c r="AL233" i="1" s="1"/>
  <c r="AI202" i="1"/>
  <c r="AI233" i="1" s="1"/>
  <c r="AO202" i="1"/>
  <c r="AO233" i="1" s="1"/>
  <c r="AN202" i="1"/>
  <c r="AN233" i="1" s="1"/>
  <c r="AK202" i="1"/>
  <c r="AK233" i="1" s="1"/>
  <c r="AM202" i="1"/>
  <c r="AM233" i="1" s="1"/>
  <c r="AJ202" i="1"/>
  <c r="AJ233" i="1" s="1"/>
  <c r="AQ202" i="1"/>
  <c r="AQ233" i="1" s="1"/>
  <c r="T201" i="1"/>
  <c r="T218" i="1" s="1"/>
  <c r="X201" i="1"/>
  <c r="X218" i="1" s="1"/>
  <c r="AB201" i="1"/>
  <c r="AB218" i="1" s="1"/>
  <c r="W201" i="1"/>
  <c r="W218" i="1" s="1"/>
  <c r="U201" i="1"/>
  <c r="U218" i="1" s="1"/>
  <c r="Y201" i="1"/>
  <c r="Y218" i="1" s="1"/>
  <c r="V201" i="1"/>
  <c r="V218" i="1" s="1"/>
  <c r="Z201" i="1"/>
  <c r="Z218" i="1" s="1"/>
  <c r="AA201" i="1"/>
  <c r="AA218" i="1" s="1"/>
  <c r="AM201" i="1"/>
  <c r="AM218" i="1" s="1"/>
  <c r="AO201" i="1"/>
  <c r="AO218" i="1" s="1"/>
  <c r="AQ201" i="1"/>
  <c r="AQ218" i="1" s="1"/>
  <c r="AL201" i="1"/>
  <c r="AL218" i="1" s="1"/>
  <c r="AN201" i="1"/>
  <c r="AN218" i="1" s="1"/>
  <c r="AJ201" i="1"/>
  <c r="AJ218" i="1" s="1"/>
  <c r="AK201" i="1"/>
  <c r="AK218" i="1" s="1"/>
  <c r="AP201" i="1"/>
  <c r="AP218" i="1" s="1"/>
  <c r="AI201" i="1"/>
  <c r="AI218" i="1" s="1"/>
  <c r="U200" i="1"/>
  <c r="Y200" i="1"/>
  <c r="X200" i="1"/>
  <c r="V200" i="1"/>
  <c r="Z200" i="1"/>
  <c r="W200" i="1"/>
  <c r="AA200" i="1"/>
  <c r="T200" i="1"/>
  <c r="AB200" i="1"/>
  <c r="AI200" i="1"/>
  <c r="AI232" i="1" s="1"/>
  <c r="AN200" i="1"/>
  <c r="AN232" i="1" s="1"/>
  <c r="AP200" i="1"/>
  <c r="AP232" i="1" s="1"/>
  <c r="AQ200" i="1"/>
  <c r="AQ232" i="1" s="1"/>
  <c r="AJ200" i="1"/>
  <c r="AJ232" i="1" s="1"/>
  <c r="AK200" i="1"/>
  <c r="AK232" i="1" s="1"/>
  <c r="AM200" i="1"/>
  <c r="AM232" i="1" s="1"/>
  <c r="AO200" i="1"/>
  <c r="AO232" i="1" s="1"/>
  <c r="AL200" i="1"/>
  <c r="AL232" i="1" s="1"/>
  <c r="V199" i="1"/>
  <c r="Z199" i="1"/>
  <c r="AL199" i="1"/>
  <c r="AL217" i="1" s="1"/>
  <c r="Y199" i="1"/>
  <c r="W199" i="1"/>
  <c r="AA199" i="1"/>
  <c r="T199" i="1"/>
  <c r="X199" i="1"/>
  <c r="AB199" i="1"/>
  <c r="U199" i="1"/>
  <c r="AM199" i="1"/>
  <c r="AM217" i="1" s="1"/>
  <c r="AK199" i="1"/>
  <c r="AK217" i="1" s="1"/>
  <c r="AI199" i="1"/>
  <c r="AI217" i="1" s="1"/>
  <c r="AP199" i="1"/>
  <c r="AP217" i="1" s="1"/>
  <c r="AQ199" i="1"/>
  <c r="AQ217" i="1" s="1"/>
  <c r="AO199" i="1"/>
  <c r="AO217" i="1" s="1"/>
  <c r="AJ199" i="1"/>
  <c r="AJ217" i="1" s="1"/>
  <c r="AN199" i="1"/>
  <c r="AN217" i="1" s="1"/>
  <c r="W198" i="1"/>
  <c r="AA198" i="1"/>
  <c r="V198" i="1"/>
  <c r="T198" i="1"/>
  <c r="X198" i="1"/>
  <c r="AB198" i="1"/>
  <c r="Z198" i="1"/>
  <c r="U198" i="1"/>
  <c r="Y198" i="1"/>
  <c r="AL198" i="1"/>
  <c r="AL231" i="1" s="1"/>
  <c r="AN198" i="1"/>
  <c r="AN231" i="1" s="1"/>
  <c r="AJ198" i="1"/>
  <c r="AJ231" i="1" s="1"/>
  <c r="AI198" i="1"/>
  <c r="AI231" i="1" s="1"/>
  <c r="AK198" i="1"/>
  <c r="AK231" i="1" s="1"/>
  <c r="AQ198" i="1"/>
  <c r="AQ231" i="1" s="1"/>
  <c r="AP198" i="1"/>
  <c r="AP231" i="1" s="1"/>
  <c r="AM198" i="1"/>
  <c r="AM231" i="1" s="1"/>
  <c r="AO198" i="1"/>
  <c r="AO231" i="1" s="1"/>
  <c r="T197" i="1"/>
  <c r="X197" i="1"/>
  <c r="AB197" i="1"/>
  <c r="U197" i="1"/>
  <c r="Y197" i="1"/>
  <c r="AA197" i="1"/>
  <c r="V197" i="1"/>
  <c r="Z197" i="1"/>
  <c r="W197" i="1"/>
  <c r="AO197" i="1"/>
  <c r="AO216" i="1" s="1"/>
  <c r="AQ197" i="1"/>
  <c r="AQ216" i="1" s="1"/>
  <c r="AN197" i="1"/>
  <c r="AN216" i="1" s="1"/>
  <c r="AL197" i="1"/>
  <c r="AL216" i="1" s="1"/>
  <c r="AJ197" i="1"/>
  <c r="AJ216" i="1" s="1"/>
  <c r="AM197" i="1"/>
  <c r="AM216" i="1" s="1"/>
  <c r="AP197" i="1"/>
  <c r="AP216" i="1" s="1"/>
  <c r="AI197" i="1"/>
  <c r="AI216" i="1" s="1"/>
  <c r="AK197" i="1"/>
  <c r="AK216" i="1" s="1"/>
  <c r="W196" i="1"/>
  <c r="AA196" i="1"/>
  <c r="AI196" i="1"/>
  <c r="AI230" i="1" s="1"/>
  <c r="U196" i="1"/>
  <c r="V196" i="1"/>
  <c r="T196" i="1"/>
  <c r="X196" i="1"/>
  <c r="AB196" i="1"/>
  <c r="Y196" i="1"/>
  <c r="Z196" i="1"/>
  <c r="AL196" i="1"/>
  <c r="AL230" i="1" s="1"/>
  <c r="AN196" i="1"/>
  <c r="AN230" i="1" s="1"/>
  <c r="AO196" i="1"/>
  <c r="AO230" i="1" s="1"/>
  <c r="AJ196" i="1"/>
  <c r="AJ230" i="1" s="1"/>
  <c r="AQ196" i="1"/>
  <c r="AQ230" i="1" s="1"/>
  <c r="AK196" i="1"/>
  <c r="AK230" i="1" s="1"/>
  <c r="AM196" i="1"/>
  <c r="AM230" i="1" s="1"/>
  <c r="AP196" i="1"/>
  <c r="AP230" i="1" s="1"/>
  <c r="T195" i="1"/>
  <c r="X195" i="1"/>
  <c r="AB195" i="1"/>
  <c r="V195" i="1"/>
  <c r="W195" i="1"/>
  <c r="U195" i="1"/>
  <c r="Y195" i="1"/>
  <c r="Z195" i="1"/>
  <c r="AA195" i="1"/>
  <c r="AP195" i="1"/>
  <c r="AP215" i="1" s="1"/>
  <c r="AK195" i="1"/>
  <c r="AK215" i="1" s="1"/>
  <c r="AQ195" i="1"/>
  <c r="AQ215" i="1" s="1"/>
  <c r="AJ195" i="1"/>
  <c r="AJ215" i="1" s="1"/>
  <c r="AN195" i="1"/>
  <c r="AN215" i="1" s="1"/>
  <c r="AL195" i="1"/>
  <c r="AL215" i="1" s="1"/>
  <c r="AM195" i="1"/>
  <c r="AM215" i="1" s="1"/>
  <c r="AO195" i="1"/>
  <c r="AO215" i="1" s="1"/>
  <c r="AI195" i="1"/>
  <c r="AI215" i="1" s="1"/>
  <c r="T194" i="1"/>
  <c r="X194" i="1"/>
  <c r="AB194" i="1"/>
  <c r="Z194" i="1"/>
  <c r="W194" i="1"/>
  <c r="AA194" i="1"/>
  <c r="AP194" i="1"/>
  <c r="AP229" i="1" s="1"/>
  <c r="U194" i="1"/>
  <c r="Y194" i="1"/>
  <c r="V194" i="1"/>
  <c r="AO194" i="1"/>
  <c r="AO229" i="1" s="1"/>
  <c r="AM194" i="1"/>
  <c r="AM229" i="1" s="1"/>
  <c r="AL194" i="1"/>
  <c r="AL229" i="1" s="1"/>
  <c r="AI194" i="1"/>
  <c r="AI229" i="1" s="1"/>
  <c r="AQ194" i="1"/>
  <c r="AQ229" i="1" s="1"/>
  <c r="AJ194" i="1"/>
  <c r="AJ229" i="1" s="1"/>
  <c r="AK194" i="1"/>
  <c r="AK229" i="1" s="1"/>
  <c r="AN194" i="1"/>
  <c r="AN229" i="1" s="1"/>
  <c r="U193" i="1"/>
  <c r="Y193" i="1"/>
  <c r="W193" i="1"/>
  <c r="T193" i="1"/>
  <c r="X193" i="1"/>
  <c r="AB193" i="1"/>
  <c r="V193" i="1"/>
  <c r="Z193" i="1"/>
  <c r="AA193" i="1"/>
  <c r="AJ193" i="1"/>
  <c r="AJ214" i="1" s="1"/>
  <c r="AL193" i="1"/>
  <c r="AL214" i="1" s="1"/>
  <c r="AO193" i="1"/>
  <c r="AO214" i="1" s="1"/>
  <c r="AK193" i="1"/>
  <c r="AK214" i="1" s="1"/>
  <c r="AN193" i="1"/>
  <c r="AN214" i="1" s="1"/>
  <c r="AP193" i="1"/>
  <c r="AP214" i="1" s="1"/>
  <c r="AI193" i="1"/>
  <c r="AI214" i="1" s="1"/>
  <c r="AM193" i="1"/>
  <c r="AM214" i="1" s="1"/>
  <c r="AQ193" i="1"/>
  <c r="AQ214" i="1" s="1"/>
  <c r="AO192" i="1"/>
  <c r="AO228" i="1" s="1"/>
  <c r="T192" i="1"/>
  <c r="X192" i="1"/>
  <c r="AB192" i="1"/>
  <c r="AK192" i="1"/>
  <c r="AK228" i="1" s="1"/>
  <c r="U192" i="1"/>
  <c r="Y192" i="1"/>
  <c r="V192" i="1"/>
  <c r="W192" i="1"/>
  <c r="AA192" i="1"/>
  <c r="Z192" i="1"/>
  <c r="AM192" i="1"/>
  <c r="AM228" i="1" s="1"/>
  <c r="AN192" i="1"/>
  <c r="AN228" i="1" s="1"/>
  <c r="AP192" i="1"/>
  <c r="AP228" i="1" s="1"/>
  <c r="AJ192" i="1"/>
  <c r="AJ228" i="1" s="1"/>
  <c r="AQ192" i="1"/>
  <c r="AQ228" i="1" s="1"/>
  <c r="AI192" i="1"/>
  <c r="AI228" i="1" s="1"/>
  <c r="AL192" i="1"/>
  <c r="AL228" i="1" s="1"/>
  <c r="V191" i="1"/>
  <c r="T191" i="1"/>
  <c r="Y191" i="1"/>
  <c r="AA191" i="1"/>
  <c r="U191" i="1"/>
  <c r="Z191" i="1"/>
  <c r="AP191" i="1"/>
  <c r="AP213" i="1" s="1"/>
  <c r="AL191" i="1"/>
  <c r="AL213" i="1" s="1"/>
  <c r="X191" i="1"/>
  <c r="AB191" i="1"/>
  <c r="W191" i="1"/>
  <c r="AQ191" i="1"/>
  <c r="AQ213" i="1" s="1"/>
  <c r="AK191" i="1"/>
  <c r="AK213" i="1" s="1"/>
  <c r="AJ191" i="1"/>
  <c r="AJ213" i="1" s="1"/>
  <c r="AM191" i="1"/>
  <c r="AM213" i="1" s="1"/>
  <c r="AO191" i="1"/>
  <c r="AO213" i="1" s="1"/>
  <c r="AI191" i="1"/>
  <c r="AI213" i="1" s="1"/>
  <c r="AN191" i="1"/>
  <c r="AN213" i="1" s="1"/>
  <c r="U190" i="1"/>
  <c r="Y190" i="1"/>
  <c r="W190" i="1"/>
  <c r="AA190" i="1"/>
  <c r="AJ190" i="1"/>
  <c r="AJ227" i="1" s="1"/>
  <c r="T190" i="1"/>
  <c r="X190" i="1"/>
  <c r="AB190" i="1"/>
  <c r="V190" i="1"/>
  <c r="Z190" i="1"/>
  <c r="AN190" i="1"/>
  <c r="AN227" i="1" s="1"/>
  <c r="AQ190" i="1"/>
  <c r="AQ227" i="1" s="1"/>
  <c r="AI190" i="1"/>
  <c r="AI227" i="1" s="1"/>
  <c r="AM190" i="1"/>
  <c r="AM227" i="1" s="1"/>
  <c r="AO190" i="1"/>
  <c r="AO227" i="1" s="1"/>
  <c r="AL190" i="1"/>
  <c r="AL227" i="1" s="1"/>
  <c r="AP190" i="1"/>
  <c r="AP227" i="1" s="1"/>
  <c r="AK190" i="1"/>
  <c r="AK227" i="1" s="1"/>
  <c r="T189" i="1"/>
  <c r="X189" i="1"/>
  <c r="AB189" i="1"/>
  <c r="W189" i="1"/>
  <c r="U189" i="1"/>
  <c r="Y189" i="1"/>
  <c r="AA189" i="1"/>
  <c r="V189" i="1"/>
  <c r="Z189" i="1"/>
  <c r="AP189" i="1"/>
  <c r="AP212" i="1" s="1"/>
  <c r="AQ189" i="1"/>
  <c r="AQ212" i="1" s="1"/>
  <c r="AK189" i="1"/>
  <c r="AK212" i="1" s="1"/>
  <c r="AJ189" i="1"/>
  <c r="AJ212" i="1" s="1"/>
  <c r="AL189" i="1"/>
  <c r="AL212" i="1" s="1"/>
  <c r="AO189" i="1"/>
  <c r="AO212" i="1" s="1"/>
  <c r="AI189" i="1"/>
  <c r="AI212" i="1" s="1"/>
  <c r="AN189" i="1"/>
  <c r="AN212" i="1" s="1"/>
  <c r="AM189" i="1"/>
  <c r="AM212" i="1" s="1"/>
  <c r="Y177" i="1"/>
  <c r="X178" i="1"/>
  <c r="X177" i="1"/>
  <c r="W178" i="1"/>
  <c r="W177" i="1"/>
  <c r="V178" i="1"/>
  <c r="V177" i="1"/>
  <c r="U178" i="1"/>
  <c r="U177" i="1"/>
  <c r="T158" i="1"/>
  <c r="T178" i="1" s="1"/>
  <c r="T157" i="1"/>
  <c r="T177" i="1" s="1"/>
  <c r="X204" i="1" l="1"/>
  <c r="AB204" i="1"/>
  <c r="V204" i="1"/>
  <c r="Z204" i="1"/>
  <c r="W204" i="1"/>
  <c r="AA204" i="1"/>
  <c r="U204" i="1"/>
  <c r="Y204" i="1"/>
  <c r="T204" i="1"/>
  <c r="AM204" i="1"/>
  <c r="AM234" i="1" s="1"/>
  <c r="AO204" i="1"/>
  <c r="AO234" i="1" s="1"/>
  <c r="AK204" i="1"/>
  <c r="AK234" i="1" s="1"/>
  <c r="AJ204" i="1"/>
  <c r="AJ234" i="1" s="1"/>
  <c r="AN204" i="1"/>
  <c r="AN234" i="1" s="1"/>
  <c r="AQ204" i="1"/>
  <c r="AQ234" i="1" s="1"/>
  <c r="AI204" i="1"/>
  <c r="AI234" i="1" s="1"/>
  <c r="AP204" i="1"/>
  <c r="AP234" i="1" s="1"/>
  <c r="AL204" i="1"/>
  <c r="AL234" i="1" s="1"/>
  <c r="V203" i="1"/>
  <c r="X203" i="1"/>
  <c r="AB203" i="1"/>
  <c r="Y203" i="1"/>
  <c r="U203" i="1"/>
  <c r="Z203" i="1"/>
  <c r="T203" i="1"/>
  <c r="AA203" i="1"/>
  <c r="AL203" i="1"/>
  <c r="AL219" i="1" s="1"/>
  <c r="AP203" i="1"/>
  <c r="AP219" i="1" s="1"/>
  <c r="AO203" i="1"/>
  <c r="AO219" i="1" s="1"/>
  <c r="AJ203" i="1"/>
  <c r="AJ219" i="1" s="1"/>
  <c r="AN203" i="1"/>
  <c r="AN219" i="1" s="1"/>
  <c r="AM203" i="1"/>
  <c r="AM219" i="1" s="1"/>
  <c r="AQ203" i="1"/>
  <c r="AQ219" i="1" s="1"/>
  <c r="AK203" i="1"/>
  <c r="AK219" i="1" s="1"/>
  <c r="AI203" i="1"/>
  <c r="AI219" i="1" s="1"/>
  <c r="W203" i="1"/>
  <c r="G87" i="1"/>
  <c r="H76" i="1"/>
  <c r="G76" i="1"/>
  <c r="I65" i="1"/>
  <c r="H65" i="1"/>
  <c r="G65" i="1"/>
  <c r="J54" i="1"/>
  <c r="I54" i="1"/>
  <c r="H54" i="1"/>
  <c r="G54" i="1"/>
  <c r="K43" i="1"/>
  <c r="J43" i="1"/>
  <c r="I43" i="1"/>
  <c r="H43" i="1"/>
  <c r="G43" i="1"/>
  <c r="L32" i="1"/>
  <c r="K32" i="1"/>
  <c r="J32" i="1"/>
  <c r="I32" i="1"/>
  <c r="H32" i="1"/>
  <c r="G32" i="1"/>
  <c r="M21" i="1"/>
  <c r="L21" i="1"/>
  <c r="K21" i="1"/>
  <c r="J21" i="1"/>
  <c r="I21" i="1"/>
  <c r="H21" i="1"/>
  <c r="G21" i="1"/>
  <c r="B99" i="1"/>
  <c r="E98" i="1" s="1"/>
  <c r="B88" i="1"/>
  <c r="E87" i="1" s="1"/>
  <c r="B77" i="1"/>
  <c r="E76" i="1" s="1"/>
  <c r="B66" i="1"/>
  <c r="E65" i="1" s="1"/>
  <c r="B55" i="1"/>
  <c r="E54" i="1" s="1"/>
  <c r="B44" i="1"/>
  <c r="E43" i="1" s="1"/>
  <c r="B33" i="1"/>
  <c r="E32" i="1" s="1"/>
  <c r="B22" i="1"/>
  <c r="E21" i="1" s="1"/>
  <c r="F157" i="1"/>
  <c r="G157" i="1"/>
  <c r="H157" i="1"/>
  <c r="I157" i="1"/>
  <c r="J157" i="1"/>
  <c r="K157" i="1"/>
  <c r="L157" i="1"/>
  <c r="M157" i="1"/>
  <c r="N157" i="1"/>
  <c r="F158" i="1"/>
  <c r="G158" i="1"/>
  <c r="H158" i="1"/>
  <c r="I158" i="1"/>
  <c r="J158" i="1"/>
  <c r="K158" i="1"/>
  <c r="L158" i="1"/>
  <c r="M158" i="1"/>
  <c r="N158" i="1"/>
  <c r="F159" i="1"/>
  <c r="G159" i="1"/>
  <c r="H159" i="1"/>
  <c r="I159" i="1"/>
  <c r="J159" i="1"/>
  <c r="K159" i="1"/>
  <c r="L159" i="1"/>
  <c r="M159" i="1"/>
  <c r="N159" i="1"/>
  <c r="F160" i="1"/>
  <c r="G160" i="1"/>
  <c r="H160" i="1"/>
  <c r="I160" i="1"/>
  <c r="J160" i="1"/>
  <c r="K160" i="1"/>
  <c r="L160" i="1"/>
  <c r="M160" i="1"/>
  <c r="N160" i="1"/>
  <c r="F161" i="1"/>
  <c r="G161" i="1"/>
  <c r="H161" i="1"/>
  <c r="I161" i="1"/>
  <c r="J161" i="1"/>
  <c r="K161" i="1"/>
  <c r="L161" i="1"/>
  <c r="M161" i="1"/>
  <c r="N161" i="1"/>
  <c r="F162" i="1"/>
  <c r="G162" i="1"/>
  <c r="H162" i="1"/>
  <c r="I162" i="1"/>
  <c r="J162" i="1"/>
  <c r="K162" i="1"/>
  <c r="L162" i="1"/>
  <c r="M162" i="1"/>
  <c r="N162" i="1"/>
  <c r="F163" i="1"/>
  <c r="G163" i="1"/>
  <c r="H163" i="1"/>
  <c r="I163" i="1"/>
  <c r="J163" i="1"/>
  <c r="K163" i="1"/>
  <c r="L163" i="1"/>
  <c r="M163" i="1"/>
  <c r="N163" i="1"/>
  <c r="F164" i="1"/>
  <c r="G164" i="1"/>
  <c r="H164" i="1"/>
  <c r="I164" i="1"/>
  <c r="J164" i="1"/>
  <c r="K164" i="1"/>
  <c r="L164" i="1"/>
  <c r="M164" i="1"/>
  <c r="N164" i="1"/>
  <c r="F165" i="1"/>
  <c r="G165" i="1"/>
  <c r="H165" i="1"/>
  <c r="I165" i="1"/>
  <c r="J165" i="1"/>
  <c r="K165" i="1"/>
  <c r="L165" i="1"/>
  <c r="M165" i="1"/>
  <c r="N165" i="1"/>
  <c r="F166" i="1"/>
  <c r="G166" i="1"/>
  <c r="H166" i="1"/>
  <c r="I166" i="1"/>
  <c r="J166" i="1"/>
  <c r="K166" i="1"/>
  <c r="L166" i="1"/>
  <c r="M166" i="1"/>
  <c r="N166" i="1"/>
  <c r="F167" i="1"/>
  <c r="G167" i="1"/>
  <c r="H167" i="1"/>
  <c r="I167" i="1"/>
  <c r="J167" i="1"/>
  <c r="J177" i="1" s="1"/>
  <c r="K167" i="1"/>
  <c r="L167" i="1"/>
  <c r="M167" i="1"/>
  <c r="N167" i="1"/>
  <c r="F168" i="1"/>
  <c r="G168" i="1"/>
  <c r="H168" i="1"/>
  <c r="I168" i="1"/>
  <c r="J168" i="1"/>
  <c r="J178" i="1" s="1"/>
  <c r="K168" i="1"/>
  <c r="L168" i="1"/>
  <c r="M168" i="1"/>
  <c r="N168" i="1"/>
  <c r="F169" i="1"/>
  <c r="G169" i="1"/>
  <c r="H169" i="1"/>
  <c r="I169" i="1"/>
  <c r="I177" i="1" s="1"/>
  <c r="J169" i="1"/>
  <c r="K169" i="1"/>
  <c r="L169" i="1"/>
  <c r="M169" i="1"/>
  <c r="N169" i="1"/>
  <c r="F170" i="1"/>
  <c r="G170" i="1"/>
  <c r="H170" i="1"/>
  <c r="I170" i="1"/>
  <c r="J170" i="1"/>
  <c r="K170" i="1"/>
  <c r="L170" i="1"/>
  <c r="M170" i="1"/>
  <c r="N170" i="1"/>
  <c r="F171" i="1"/>
  <c r="G171" i="1"/>
  <c r="H171" i="1"/>
  <c r="I171" i="1"/>
  <c r="J171" i="1"/>
  <c r="K171" i="1"/>
  <c r="L171" i="1"/>
  <c r="M171" i="1"/>
  <c r="N171" i="1"/>
  <c r="F172" i="1"/>
  <c r="G172" i="1"/>
  <c r="H172" i="1"/>
  <c r="H178" i="1" s="1"/>
  <c r="I172" i="1"/>
  <c r="J172" i="1"/>
  <c r="K172" i="1"/>
  <c r="L172" i="1"/>
  <c r="M172" i="1"/>
  <c r="N172" i="1"/>
  <c r="F173" i="1"/>
  <c r="G173" i="1"/>
  <c r="H173" i="1"/>
  <c r="I173" i="1"/>
  <c r="J173" i="1"/>
  <c r="K173" i="1"/>
  <c r="L173" i="1"/>
  <c r="M173" i="1"/>
  <c r="N173" i="1"/>
  <c r="F174" i="1"/>
  <c r="G174" i="1"/>
  <c r="H174" i="1"/>
  <c r="I174" i="1"/>
  <c r="J174" i="1"/>
  <c r="K174" i="1"/>
  <c r="L174" i="1"/>
  <c r="M174" i="1"/>
  <c r="N174" i="1"/>
  <c r="E174" i="1"/>
  <c r="E173" i="1"/>
  <c r="E172" i="1"/>
  <c r="E171" i="1"/>
  <c r="E170" i="1"/>
  <c r="E169" i="1"/>
  <c r="E168" i="1"/>
  <c r="E167" i="1"/>
  <c r="E166" i="1"/>
  <c r="E165" i="1"/>
  <c r="E164" i="1"/>
  <c r="E163" i="1"/>
  <c r="E162" i="1"/>
  <c r="E161" i="1"/>
  <c r="E160" i="1"/>
  <c r="E159" i="1"/>
  <c r="E158" i="1"/>
  <c r="E157" i="1"/>
  <c r="I178" i="1" l="1"/>
  <c r="H177" i="1"/>
  <c r="R175" i="1"/>
  <c r="R201" i="1" s="1"/>
  <c r="H189" i="1"/>
  <c r="H212" i="1" s="1"/>
  <c r="Z212" i="1"/>
  <c r="V212" i="1"/>
  <c r="Y212" i="1"/>
  <c r="U212" i="1"/>
  <c r="X212" i="1"/>
  <c r="AB212" i="1"/>
  <c r="T212" i="1"/>
  <c r="W212" i="1"/>
  <c r="AA212" i="1"/>
  <c r="AA225" i="1"/>
  <c r="W225" i="1"/>
  <c r="Z225" i="1"/>
  <c r="V225" i="1"/>
  <c r="U225" i="1"/>
  <c r="Y225" i="1"/>
  <c r="AB225" i="1"/>
  <c r="T225" i="1"/>
  <c r="X225" i="1"/>
  <c r="AA229" i="1"/>
  <c r="W229" i="1"/>
  <c r="Z229" i="1"/>
  <c r="V229" i="1"/>
  <c r="Y229" i="1"/>
  <c r="U229" i="1"/>
  <c r="X229" i="1"/>
  <c r="AB229" i="1"/>
  <c r="T229" i="1"/>
  <c r="AA209" i="1"/>
  <c r="W209" i="1"/>
  <c r="Z209" i="1"/>
  <c r="V209" i="1"/>
  <c r="Y209" i="1"/>
  <c r="U209" i="1"/>
  <c r="X209" i="1"/>
  <c r="AB209" i="1"/>
  <c r="T209" i="1"/>
  <c r="Y211" i="1"/>
  <c r="U211" i="1"/>
  <c r="AB211" i="1"/>
  <c r="X211" i="1"/>
  <c r="T211" i="1"/>
  <c r="AA211" i="1"/>
  <c r="W211" i="1"/>
  <c r="Z211" i="1"/>
  <c r="V211" i="1"/>
  <c r="AA213" i="1"/>
  <c r="W213" i="1"/>
  <c r="Z213" i="1"/>
  <c r="V213" i="1"/>
  <c r="U213" i="1"/>
  <c r="Y213" i="1"/>
  <c r="AB213" i="1"/>
  <c r="T213" i="1"/>
  <c r="X213" i="1"/>
  <c r="Y215" i="1"/>
  <c r="U215" i="1"/>
  <c r="AB215" i="1"/>
  <c r="X215" i="1"/>
  <c r="T215" i="1"/>
  <c r="W215" i="1"/>
  <c r="AA215" i="1"/>
  <c r="V215" i="1"/>
  <c r="Z215" i="1"/>
  <c r="AA217" i="1"/>
  <c r="W217" i="1"/>
  <c r="Y217" i="1"/>
  <c r="Z217" i="1"/>
  <c r="V217" i="1"/>
  <c r="U217" i="1"/>
  <c r="AB217" i="1"/>
  <c r="T217" i="1"/>
  <c r="X217" i="1"/>
  <c r="AF11" i="1"/>
  <c r="AB210" i="1"/>
  <c r="X210" i="1"/>
  <c r="T210" i="1"/>
  <c r="AA210" i="1"/>
  <c r="W210" i="1"/>
  <c r="V210" i="1"/>
  <c r="Z210" i="1"/>
  <c r="U210" i="1"/>
  <c r="Y210" i="1"/>
  <c r="AB214" i="1"/>
  <c r="X214" i="1"/>
  <c r="T214" i="1"/>
  <c r="AA214" i="1"/>
  <c r="W214" i="1"/>
  <c r="Z214" i="1"/>
  <c r="V214" i="1"/>
  <c r="Y214" i="1"/>
  <c r="U214" i="1"/>
  <c r="H197" i="1"/>
  <c r="H216" i="1" s="1"/>
  <c r="Z216" i="1"/>
  <c r="V216" i="1"/>
  <c r="AB216" i="1"/>
  <c r="Y216" i="1"/>
  <c r="U216" i="1"/>
  <c r="T216" i="1"/>
  <c r="X216" i="1"/>
  <c r="AA216" i="1"/>
  <c r="W216" i="1"/>
  <c r="Y227" i="1"/>
  <c r="U227" i="1"/>
  <c r="AB227" i="1"/>
  <c r="X227" i="1"/>
  <c r="T227" i="1"/>
  <c r="W227" i="1"/>
  <c r="AA227" i="1"/>
  <c r="V227" i="1"/>
  <c r="Z227" i="1"/>
  <c r="Y231" i="1"/>
  <c r="U231" i="1"/>
  <c r="AA231" i="1"/>
  <c r="AB231" i="1"/>
  <c r="X231" i="1"/>
  <c r="T231" i="1"/>
  <c r="W231" i="1"/>
  <c r="V231" i="1"/>
  <c r="Z231" i="1"/>
  <c r="Z224" i="1"/>
  <c r="V224" i="1"/>
  <c r="Y224" i="1"/>
  <c r="U224" i="1"/>
  <c r="X224" i="1"/>
  <c r="AB224" i="1"/>
  <c r="T224" i="1"/>
  <c r="W224" i="1"/>
  <c r="AA224" i="1"/>
  <c r="AB226" i="1"/>
  <c r="X226" i="1"/>
  <c r="T226" i="1"/>
  <c r="AA226" i="1"/>
  <c r="W226" i="1"/>
  <c r="Z226" i="1"/>
  <c r="V226" i="1"/>
  <c r="Y226" i="1"/>
  <c r="U226" i="1"/>
  <c r="Z228" i="1"/>
  <c r="V228" i="1"/>
  <c r="Y228" i="1"/>
  <c r="U228" i="1"/>
  <c r="AB228" i="1"/>
  <c r="T228" i="1"/>
  <c r="X228" i="1"/>
  <c r="AA228" i="1"/>
  <c r="W228" i="1"/>
  <c r="AB230" i="1"/>
  <c r="X230" i="1"/>
  <c r="T230" i="1"/>
  <c r="AA230" i="1"/>
  <c r="W230" i="1"/>
  <c r="V230" i="1"/>
  <c r="Z230" i="1"/>
  <c r="U230" i="1"/>
  <c r="Y230" i="1"/>
  <c r="Z232" i="1"/>
  <c r="V232" i="1"/>
  <c r="X232" i="1"/>
  <c r="Y232" i="1"/>
  <c r="U232" i="1"/>
  <c r="AB232" i="1"/>
  <c r="T232" i="1"/>
  <c r="AA232" i="1"/>
  <c r="W232" i="1"/>
  <c r="K147" i="1"/>
  <c r="K149" i="1"/>
  <c r="K150" i="1"/>
  <c r="K187" i="1"/>
  <c r="K211" i="1" s="1"/>
  <c r="K191" i="1"/>
  <c r="K213" i="1" s="1"/>
  <c r="K195" i="1"/>
  <c r="K215" i="1" s="1"/>
  <c r="K199" i="1"/>
  <c r="K217" i="1" s="1"/>
  <c r="K186" i="1"/>
  <c r="K224" i="1" s="1"/>
  <c r="K190" i="1"/>
  <c r="K226" i="1" s="1"/>
  <c r="K194" i="1"/>
  <c r="K228" i="1" s="1"/>
  <c r="K198" i="1"/>
  <c r="K230" i="1" s="1"/>
  <c r="K188" i="1"/>
  <c r="K225" i="1" s="1"/>
  <c r="K192" i="1"/>
  <c r="K227" i="1" s="1"/>
  <c r="K196" i="1"/>
  <c r="K229" i="1" s="1"/>
  <c r="E195" i="1"/>
  <c r="E215" i="1" s="1"/>
  <c r="K200" i="1"/>
  <c r="K231" i="1" s="1"/>
  <c r="F149" i="1"/>
  <c r="H187" i="1"/>
  <c r="H211" i="1" s="1"/>
  <c r="H147" i="1"/>
  <c r="H149" i="1"/>
  <c r="J150" i="1"/>
  <c r="M197" i="1"/>
  <c r="M216" i="1" s="1"/>
  <c r="I197" i="1"/>
  <c r="I216" i="1" s="1"/>
  <c r="M193" i="1"/>
  <c r="M214" i="1" s="1"/>
  <c r="I193" i="1"/>
  <c r="I214" i="1" s="1"/>
  <c r="M189" i="1"/>
  <c r="M212" i="1" s="1"/>
  <c r="I189" i="1"/>
  <c r="I212" i="1" s="1"/>
  <c r="M185" i="1"/>
  <c r="M210" i="1" s="1"/>
  <c r="L147" i="1"/>
  <c r="I149" i="1"/>
  <c r="H184" i="1"/>
  <c r="H223" i="1" s="1"/>
  <c r="H195" i="1"/>
  <c r="H215" i="1" s="1"/>
  <c r="E149" i="1"/>
  <c r="H192" i="1"/>
  <c r="H227" i="1" s="1"/>
  <c r="H200" i="1"/>
  <c r="H231" i="1" s="1"/>
  <c r="K185" i="1"/>
  <c r="K210" i="1" s="1"/>
  <c r="K189" i="1"/>
  <c r="K212" i="1" s="1"/>
  <c r="K193" i="1"/>
  <c r="K214" i="1" s="1"/>
  <c r="K197" i="1"/>
  <c r="K216" i="1" s="1"/>
  <c r="E183" i="1"/>
  <c r="E209" i="1" s="1"/>
  <c r="E199" i="1"/>
  <c r="E217" i="1" s="1"/>
  <c r="L184" i="1"/>
  <c r="L223" i="1" s="1"/>
  <c r="L187" i="1"/>
  <c r="L211" i="1" s="1"/>
  <c r="L189" i="1"/>
  <c r="L212" i="1" s="1"/>
  <c r="L192" i="1"/>
  <c r="L227" i="1" s="1"/>
  <c r="L195" i="1"/>
  <c r="L215" i="1" s="1"/>
  <c r="L197" i="1"/>
  <c r="L216" i="1" s="1"/>
  <c r="L200" i="1"/>
  <c r="L231" i="1" s="1"/>
  <c r="J149" i="1"/>
  <c r="M149" i="1"/>
  <c r="F141" i="1"/>
  <c r="E147" i="1"/>
  <c r="I147" i="1"/>
  <c r="M147" i="1"/>
  <c r="G149" i="1"/>
  <c r="L149" i="1"/>
  <c r="E187" i="1"/>
  <c r="E211" i="1" s="1"/>
  <c r="H183" i="1"/>
  <c r="H209" i="1" s="1"/>
  <c r="H185" i="1"/>
  <c r="H210" i="1" s="1"/>
  <c r="H188" i="1"/>
  <c r="H225" i="1" s="1"/>
  <c r="H191" i="1"/>
  <c r="H213" i="1" s="1"/>
  <c r="H193" i="1"/>
  <c r="H214" i="1" s="1"/>
  <c r="H196" i="1"/>
  <c r="H229" i="1" s="1"/>
  <c r="H199" i="1"/>
  <c r="H217" i="1" s="1"/>
  <c r="M150" i="1"/>
  <c r="I150" i="1"/>
  <c r="E150" i="1"/>
  <c r="L150" i="1"/>
  <c r="H150" i="1"/>
  <c r="F147" i="1"/>
  <c r="J147" i="1"/>
  <c r="F150" i="1"/>
  <c r="M200" i="1"/>
  <c r="M231" i="1" s="1"/>
  <c r="I200" i="1"/>
  <c r="I231" i="1" s="1"/>
  <c r="E231" i="1"/>
  <c r="M196" i="1"/>
  <c r="M229" i="1" s="1"/>
  <c r="I196" i="1"/>
  <c r="I229" i="1" s="1"/>
  <c r="E196" i="1"/>
  <c r="E229" i="1" s="1"/>
  <c r="M192" i="1"/>
  <c r="M227" i="1" s="1"/>
  <c r="I192" i="1"/>
  <c r="I227" i="1" s="1"/>
  <c r="E192" i="1"/>
  <c r="E227" i="1" s="1"/>
  <c r="M188" i="1"/>
  <c r="M225" i="1" s="1"/>
  <c r="I188" i="1"/>
  <c r="I225" i="1" s="1"/>
  <c r="E188" i="1"/>
  <c r="E225" i="1" s="1"/>
  <c r="M184" i="1"/>
  <c r="M223" i="1" s="1"/>
  <c r="I184" i="1"/>
  <c r="I223" i="1" s="1"/>
  <c r="E184" i="1"/>
  <c r="E223" i="1" s="1"/>
  <c r="E191" i="1"/>
  <c r="E213" i="1" s="1"/>
  <c r="L183" i="1"/>
  <c r="L209" i="1" s="1"/>
  <c r="L185" i="1"/>
  <c r="L210" i="1" s="1"/>
  <c r="L188" i="1"/>
  <c r="L225" i="1" s="1"/>
  <c r="L191" i="1"/>
  <c r="L213" i="1" s="1"/>
  <c r="L193" i="1"/>
  <c r="L214" i="1" s="1"/>
  <c r="L196" i="1"/>
  <c r="L229" i="1" s="1"/>
  <c r="L199" i="1"/>
  <c r="L217" i="1" s="1"/>
  <c r="G147" i="1"/>
  <c r="G150" i="1"/>
  <c r="H186" i="1"/>
  <c r="H224" i="1" s="1"/>
  <c r="H190" i="1"/>
  <c r="H226" i="1" s="1"/>
  <c r="H194" i="1"/>
  <c r="H228" i="1" s="1"/>
  <c r="H198" i="1"/>
  <c r="H230" i="1" s="1"/>
  <c r="M183" i="1"/>
  <c r="M209" i="1" s="1"/>
  <c r="I185" i="1"/>
  <c r="I210" i="1" s="1"/>
  <c r="I186" i="1"/>
  <c r="I224" i="1" s="1"/>
  <c r="M187" i="1"/>
  <c r="M211" i="1" s="1"/>
  <c r="I190" i="1"/>
  <c r="I226" i="1" s="1"/>
  <c r="I191" i="1"/>
  <c r="I213" i="1" s="1"/>
  <c r="M194" i="1"/>
  <c r="M228" i="1" s="1"/>
  <c r="M195" i="1"/>
  <c r="M215" i="1" s="1"/>
  <c r="I198" i="1"/>
  <c r="I230" i="1" s="1"/>
  <c r="M199" i="1"/>
  <c r="M217" i="1" s="1"/>
  <c r="E185" i="1"/>
  <c r="E210" i="1" s="1"/>
  <c r="E189" i="1"/>
  <c r="E212" i="1" s="1"/>
  <c r="E193" i="1"/>
  <c r="E214" i="1" s="1"/>
  <c r="E197" i="1"/>
  <c r="E216" i="1" s="1"/>
  <c r="F183" i="1"/>
  <c r="F209" i="1" s="1"/>
  <c r="J183" i="1"/>
  <c r="J209" i="1" s="1"/>
  <c r="F184" i="1"/>
  <c r="F223" i="1" s="1"/>
  <c r="J184" i="1"/>
  <c r="J223" i="1" s="1"/>
  <c r="F185" i="1"/>
  <c r="F210" i="1" s="1"/>
  <c r="J185" i="1"/>
  <c r="J210" i="1" s="1"/>
  <c r="F186" i="1"/>
  <c r="F224" i="1" s="1"/>
  <c r="J186" i="1"/>
  <c r="J224" i="1" s="1"/>
  <c r="F187" i="1"/>
  <c r="F211" i="1" s="1"/>
  <c r="J187" i="1"/>
  <c r="J211" i="1" s="1"/>
  <c r="F188" i="1"/>
  <c r="F225" i="1" s="1"/>
  <c r="J188" i="1"/>
  <c r="J225" i="1" s="1"/>
  <c r="F189" i="1"/>
  <c r="F212" i="1" s="1"/>
  <c r="J189" i="1"/>
  <c r="J212" i="1" s="1"/>
  <c r="F190" i="1"/>
  <c r="F226" i="1" s="1"/>
  <c r="J190" i="1"/>
  <c r="J226" i="1" s="1"/>
  <c r="F191" i="1"/>
  <c r="F213" i="1" s="1"/>
  <c r="J191" i="1"/>
  <c r="J213" i="1" s="1"/>
  <c r="F192" i="1"/>
  <c r="F227" i="1" s="1"/>
  <c r="J192" i="1"/>
  <c r="J227" i="1" s="1"/>
  <c r="F193" i="1"/>
  <c r="F214" i="1" s="1"/>
  <c r="J193" i="1"/>
  <c r="J214" i="1" s="1"/>
  <c r="F194" i="1"/>
  <c r="F228" i="1" s="1"/>
  <c r="J194" i="1"/>
  <c r="J228" i="1" s="1"/>
  <c r="F195" i="1"/>
  <c r="F215" i="1" s="1"/>
  <c r="J195" i="1"/>
  <c r="J215" i="1" s="1"/>
  <c r="F196" i="1"/>
  <c r="F229" i="1" s="1"/>
  <c r="J196" i="1"/>
  <c r="J229" i="1" s="1"/>
  <c r="F197" i="1"/>
  <c r="F216" i="1" s="1"/>
  <c r="J197" i="1"/>
  <c r="J216" i="1" s="1"/>
  <c r="F198" i="1"/>
  <c r="F230" i="1" s="1"/>
  <c r="J198" i="1"/>
  <c r="J230" i="1" s="1"/>
  <c r="F199" i="1"/>
  <c r="F217" i="1" s="1"/>
  <c r="J199" i="1"/>
  <c r="J217" i="1" s="1"/>
  <c r="F200" i="1"/>
  <c r="F231" i="1" s="1"/>
  <c r="J200" i="1"/>
  <c r="J231" i="1" s="1"/>
  <c r="L186" i="1"/>
  <c r="L224" i="1" s="1"/>
  <c r="L190" i="1"/>
  <c r="L226" i="1" s="1"/>
  <c r="L194" i="1"/>
  <c r="L228" i="1" s="1"/>
  <c r="L198" i="1"/>
  <c r="L230" i="1" s="1"/>
  <c r="I183" i="1"/>
  <c r="I209" i="1" s="1"/>
  <c r="M186" i="1"/>
  <c r="M224" i="1" s="1"/>
  <c r="I187" i="1"/>
  <c r="I211" i="1" s="1"/>
  <c r="M190" i="1"/>
  <c r="M226" i="1" s="1"/>
  <c r="M191" i="1"/>
  <c r="M213" i="1" s="1"/>
  <c r="I194" i="1"/>
  <c r="I228" i="1" s="1"/>
  <c r="I195" i="1"/>
  <c r="I215" i="1" s="1"/>
  <c r="M198" i="1"/>
  <c r="M230" i="1" s="1"/>
  <c r="I199" i="1"/>
  <c r="I217" i="1" s="1"/>
  <c r="E186" i="1"/>
  <c r="E224" i="1" s="1"/>
  <c r="E190" i="1"/>
  <c r="E226" i="1" s="1"/>
  <c r="E194" i="1"/>
  <c r="E228" i="1" s="1"/>
  <c r="E198" i="1"/>
  <c r="E230" i="1" s="1"/>
  <c r="G183" i="1"/>
  <c r="G209" i="1" s="1"/>
  <c r="K183" i="1"/>
  <c r="K209" i="1" s="1"/>
  <c r="G184" i="1"/>
  <c r="G223" i="1" s="1"/>
  <c r="K184" i="1"/>
  <c r="K223" i="1" s="1"/>
  <c r="G185" i="1"/>
  <c r="G210" i="1" s="1"/>
  <c r="G186" i="1"/>
  <c r="G224" i="1" s="1"/>
  <c r="G187" i="1"/>
  <c r="G211" i="1" s="1"/>
  <c r="G188" i="1"/>
  <c r="G225" i="1" s="1"/>
  <c r="G189" i="1"/>
  <c r="G212" i="1" s="1"/>
  <c r="G190" i="1"/>
  <c r="G226" i="1" s="1"/>
  <c r="G191" i="1"/>
  <c r="G213" i="1" s="1"/>
  <c r="G192" i="1"/>
  <c r="G227" i="1" s="1"/>
  <c r="G193" i="1"/>
  <c r="G214" i="1" s="1"/>
  <c r="G194" i="1"/>
  <c r="G228" i="1" s="1"/>
  <c r="G195" i="1"/>
  <c r="G215" i="1" s="1"/>
  <c r="G196" i="1"/>
  <c r="G229" i="1" s="1"/>
  <c r="G197" i="1"/>
  <c r="G216" i="1" s="1"/>
  <c r="G198" i="1"/>
  <c r="G230" i="1" s="1"/>
  <c r="G199" i="1"/>
  <c r="G217" i="1" s="1"/>
  <c r="G200" i="1"/>
  <c r="G231" i="1" s="1"/>
  <c r="AG157" i="1" l="1"/>
  <c r="AG183" i="1" s="1"/>
  <c r="AG209" i="1" s="1"/>
  <c r="AF22" i="1"/>
  <c r="R159" i="1"/>
  <c r="R185" i="1" s="1"/>
  <c r="R165" i="1"/>
  <c r="R191" i="1" s="1"/>
  <c r="AB234" i="1"/>
  <c r="X234" i="1"/>
  <c r="T234" i="1"/>
  <c r="V234" i="1"/>
  <c r="AA234" i="1"/>
  <c r="W234" i="1"/>
  <c r="Z234" i="1"/>
  <c r="Y234" i="1"/>
  <c r="U234" i="1"/>
  <c r="E203" i="1"/>
  <c r="E219" i="1" s="1"/>
  <c r="Y219" i="1"/>
  <c r="U219" i="1"/>
  <c r="W219" i="1"/>
  <c r="AB219" i="1"/>
  <c r="X219" i="1"/>
  <c r="T219" i="1"/>
  <c r="AA219" i="1"/>
  <c r="Z219" i="1"/>
  <c r="V219" i="1"/>
  <c r="R167" i="1"/>
  <c r="R193" i="1" s="1"/>
  <c r="R163" i="1"/>
  <c r="R189" i="1" s="1"/>
  <c r="R161" i="1"/>
  <c r="R187" i="1" s="1"/>
  <c r="R171" i="1"/>
  <c r="R197" i="1" s="1"/>
  <c r="R169" i="1"/>
  <c r="R195" i="1" s="1"/>
  <c r="R173" i="1"/>
  <c r="R199" i="1" s="1"/>
  <c r="R157" i="1"/>
  <c r="R183" i="1" s="1"/>
  <c r="R209" i="1" s="1"/>
  <c r="L203" i="1"/>
  <c r="L219" i="1" s="1"/>
  <c r="G203" i="1"/>
  <c r="G219" i="1" s="1"/>
  <c r="H203" i="1"/>
  <c r="H219" i="1" s="1"/>
  <c r="J203" i="1"/>
  <c r="J219" i="1" s="1"/>
  <c r="I203" i="1"/>
  <c r="I219" i="1" s="1"/>
  <c r="M203" i="1"/>
  <c r="M219" i="1" s="1"/>
  <c r="F203" i="1"/>
  <c r="F219" i="1" s="1"/>
  <c r="K203" i="1"/>
  <c r="K219" i="1" s="1"/>
  <c r="M204" i="1"/>
  <c r="M233" i="1" s="1"/>
  <c r="I204" i="1"/>
  <c r="I233" i="1" s="1"/>
  <c r="E204" i="1"/>
  <c r="E233" i="1" s="1"/>
  <c r="K204" i="1"/>
  <c r="K233" i="1" s="1"/>
  <c r="J204" i="1"/>
  <c r="J233" i="1" s="1"/>
  <c r="L204" i="1"/>
  <c r="L233" i="1" s="1"/>
  <c r="H204" i="1"/>
  <c r="H233" i="1" s="1"/>
  <c r="G204" i="1"/>
  <c r="G233" i="1" s="1"/>
  <c r="F204" i="1"/>
  <c r="F233" i="1" s="1"/>
  <c r="AC134" i="1"/>
  <c r="AB134" i="1"/>
  <c r="AA134" i="1"/>
  <c r="Z134" i="1"/>
  <c r="Y134" i="1"/>
  <c r="X134" i="1"/>
  <c r="W134" i="1"/>
  <c r="V134" i="1"/>
  <c r="U134" i="1"/>
  <c r="T134" i="1"/>
  <c r="AC133" i="1"/>
  <c r="AB133" i="1"/>
  <c r="AA133" i="1"/>
  <c r="Z133" i="1"/>
  <c r="Y133" i="1"/>
  <c r="X133" i="1"/>
  <c r="W133" i="1"/>
  <c r="V133" i="1"/>
  <c r="U133" i="1"/>
  <c r="T133" i="1"/>
  <c r="AC132" i="1"/>
  <c r="AB132" i="1"/>
  <c r="AA132" i="1"/>
  <c r="Z132" i="1"/>
  <c r="Y132" i="1"/>
  <c r="X132" i="1"/>
  <c r="W132" i="1"/>
  <c r="V132" i="1"/>
  <c r="U132" i="1"/>
  <c r="T132" i="1"/>
  <c r="AC131" i="1"/>
  <c r="AB131" i="1"/>
  <c r="AA131" i="1"/>
  <c r="Z131" i="1"/>
  <c r="Y131" i="1"/>
  <c r="X131" i="1"/>
  <c r="W131" i="1"/>
  <c r="V131" i="1"/>
  <c r="U131" i="1"/>
  <c r="T131" i="1"/>
  <c r="AC130" i="1"/>
  <c r="AB130" i="1"/>
  <c r="AA130" i="1"/>
  <c r="Z130" i="1"/>
  <c r="Y130" i="1"/>
  <c r="X130" i="1"/>
  <c r="W130" i="1"/>
  <c r="V130" i="1"/>
  <c r="U130" i="1"/>
  <c r="T130" i="1"/>
  <c r="AC129" i="1"/>
  <c r="AB129" i="1"/>
  <c r="AA129" i="1"/>
  <c r="Z129" i="1"/>
  <c r="Y129" i="1"/>
  <c r="X129" i="1"/>
  <c r="W129" i="1"/>
  <c r="V129" i="1"/>
  <c r="U129" i="1"/>
  <c r="T129" i="1"/>
  <c r="AC128" i="1"/>
  <c r="AB128" i="1"/>
  <c r="AA128" i="1"/>
  <c r="Z128" i="1"/>
  <c r="Y128" i="1"/>
  <c r="X128" i="1"/>
  <c r="W128" i="1"/>
  <c r="V128" i="1"/>
  <c r="U128" i="1"/>
  <c r="T128" i="1"/>
  <c r="AC127" i="1"/>
  <c r="AB127" i="1"/>
  <c r="AA127" i="1"/>
  <c r="Z127" i="1"/>
  <c r="Y127" i="1"/>
  <c r="X127" i="1"/>
  <c r="W127" i="1"/>
  <c r="V127" i="1"/>
  <c r="U127" i="1"/>
  <c r="T127" i="1"/>
  <c r="AC126" i="1"/>
  <c r="AB126" i="1"/>
  <c r="AA126" i="1"/>
  <c r="Z126" i="1"/>
  <c r="Y126" i="1"/>
  <c r="X126" i="1"/>
  <c r="W126" i="1"/>
  <c r="V126" i="1"/>
  <c r="U126" i="1"/>
  <c r="T126" i="1"/>
  <c r="AC125" i="1"/>
  <c r="AB125" i="1"/>
  <c r="AA125" i="1"/>
  <c r="Z125" i="1"/>
  <c r="Y125" i="1"/>
  <c r="X125" i="1"/>
  <c r="W125" i="1"/>
  <c r="V125" i="1"/>
  <c r="U125" i="1"/>
  <c r="T125" i="1"/>
  <c r="E142" i="1"/>
  <c r="F142" i="1"/>
  <c r="G142" i="1"/>
  <c r="H142" i="1"/>
  <c r="I142" i="1"/>
  <c r="J142" i="1"/>
  <c r="K142" i="1"/>
  <c r="L142" i="1"/>
  <c r="M142" i="1"/>
  <c r="E143" i="1"/>
  <c r="F143" i="1"/>
  <c r="G143" i="1"/>
  <c r="H143" i="1"/>
  <c r="I143" i="1"/>
  <c r="J143" i="1"/>
  <c r="K143" i="1"/>
  <c r="L143" i="1"/>
  <c r="M143" i="1"/>
  <c r="E144" i="1"/>
  <c r="F144" i="1"/>
  <c r="G144" i="1"/>
  <c r="H144" i="1"/>
  <c r="I144" i="1"/>
  <c r="J144" i="1"/>
  <c r="K144" i="1"/>
  <c r="L144" i="1"/>
  <c r="M144" i="1"/>
  <c r="E145" i="1"/>
  <c r="F145" i="1"/>
  <c r="G145" i="1"/>
  <c r="H145" i="1"/>
  <c r="I145" i="1"/>
  <c r="J145" i="1"/>
  <c r="K145" i="1"/>
  <c r="L145" i="1"/>
  <c r="M145" i="1"/>
  <c r="E146" i="1"/>
  <c r="F146" i="1"/>
  <c r="G146" i="1"/>
  <c r="H146" i="1"/>
  <c r="I146" i="1"/>
  <c r="J146" i="1"/>
  <c r="K146" i="1"/>
  <c r="L146" i="1"/>
  <c r="M146" i="1"/>
  <c r="E148" i="1"/>
  <c r="F148" i="1"/>
  <c r="G148" i="1"/>
  <c r="H148" i="1"/>
  <c r="I148" i="1"/>
  <c r="J148" i="1"/>
  <c r="K148" i="1"/>
  <c r="L148" i="1"/>
  <c r="M148" i="1"/>
  <c r="E141" i="1"/>
  <c r="G141" i="1"/>
  <c r="H141" i="1"/>
  <c r="I141" i="1"/>
  <c r="J141" i="1"/>
  <c r="K141" i="1"/>
  <c r="L141" i="1"/>
  <c r="M141" i="1"/>
  <c r="AQ148" i="1" l="1"/>
  <c r="AM148" i="1"/>
  <c r="AI148" i="1"/>
  <c r="W148" i="1"/>
  <c r="AA148" i="1"/>
  <c r="AN148" i="1"/>
  <c r="V148" i="1"/>
  <c r="AP148" i="1"/>
  <c r="AL148" i="1"/>
  <c r="T148" i="1"/>
  <c r="X148" i="1"/>
  <c r="AB148" i="1"/>
  <c r="Z148" i="1"/>
  <c r="AO148" i="1"/>
  <c r="AK148" i="1"/>
  <c r="U148" i="1"/>
  <c r="Y148" i="1"/>
  <c r="AJ148" i="1"/>
  <c r="AQ147" i="1"/>
  <c r="AM147" i="1"/>
  <c r="AI147" i="1"/>
  <c r="W147" i="1"/>
  <c r="AA147" i="1"/>
  <c r="V147" i="1"/>
  <c r="AP147" i="1"/>
  <c r="AL147" i="1"/>
  <c r="T147" i="1"/>
  <c r="X147" i="1"/>
  <c r="AB147" i="1"/>
  <c r="AN147" i="1"/>
  <c r="AO147" i="1"/>
  <c r="AK147" i="1"/>
  <c r="U147" i="1"/>
  <c r="Y147" i="1"/>
  <c r="AJ147" i="1"/>
  <c r="Z147" i="1"/>
  <c r="V145" i="1"/>
  <c r="AO146" i="1"/>
  <c r="AK146" i="1"/>
  <c r="U146" i="1"/>
  <c r="Y146" i="1"/>
  <c r="AP146" i="1"/>
  <c r="X146" i="1"/>
  <c r="AN146" i="1"/>
  <c r="AJ146" i="1"/>
  <c r="V146" i="1"/>
  <c r="Z146" i="1"/>
  <c r="AB146" i="1"/>
  <c r="AQ146" i="1"/>
  <c r="AM146" i="1"/>
  <c r="AI146" i="1"/>
  <c r="W146" i="1"/>
  <c r="AA146" i="1"/>
  <c r="AL146" i="1"/>
  <c r="T146" i="1"/>
  <c r="AO145" i="1"/>
  <c r="AK145" i="1"/>
  <c r="T145" i="1"/>
  <c r="Y145" i="1"/>
  <c r="AP145" i="1"/>
  <c r="AN145" i="1"/>
  <c r="AJ145" i="1"/>
  <c r="U145" i="1"/>
  <c r="Z145" i="1"/>
  <c r="AB145" i="1"/>
  <c r="AQ145" i="1"/>
  <c r="AM145" i="1"/>
  <c r="AI145" i="1"/>
  <c r="W145" i="1"/>
  <c r="AA145" i="1"/>
  <c r="AL145" i="1"/>
  <c r="X145" i="1"/>
  <c r="AO144" i="1"/>
  <c r="AK144" i="1"/>
  <c r="W144" i="1"/>
  <c r="AA144" i="1"/>
  <c r="AP144" i="1"/>
  <c r="AN144" i="1"/>
  <c r="AJ144" i="1"/>
  <c r="T144" i="1"/>
  <c r="X144" i="1"/>
  <c r="AB144" i="1"/>
  <c r="AL144" i="1"/>
  <c r="V144" i="1"/>
  <c r="AQ144" i="1"/>
  <c r="AM144" i="1"/>
  <c r="AI144" i="1"/>
  <c r="U144" i="1"/>
  <c r="Y144" i="1"/>
  <c r="Z144" i="1"/>
  <c r="AO143" i="1"/>
  <c r="AK143" i="1"/>
  <c r="V143" i="1"/>
  <c r="Z143" i="1"/>
  <c r="AP143" i="1"/>
  <c r="Y143" i="1"/>
  <c r="AN143" i="1"/>
  <c r="AJ143" i="1"/>
  <c r="W143" i="1"/>
  <c r="AA143" i="1"/>
  <c r="AL143" i="1"/>
  <c r="AQ143" i="1"/>
  <c r="AM143" i="1"/>
  <c r="AI143" i="1"/>
  <c r="T143" i="1"/>
  <c r="X143" i="1"/>
  <c r="AB143" i="1"/>
  <c r="U143" i="1"/>
  <c r="AN142" i="1"/>
  <c r="AJ142" i="1"/>
  <c r="U142" i="1"/>
  <c r="Y142" i="1"/>
  <c r="AP142" i="1"/>
  <c r="AL142" i="1"/>
  <c r="W142" i="1"/>
  <c r="AA142" i="1"/>
  <c r="AO142" i="1"/>
  <c r="AK142" i="1"/>
  <c r="T142" i="1"/>
  <c r="AB142" i="1"/>
  <c r="AQ142" i="1"/>
  <c r="AM142" i="1"/>
  <c r="AI142" i="1"/>
  <c r="V142" i="1"/>
  <c r="Z142" i="1"/>
  <c r="X142" i="1"/>
  <c r="AP141" i="1"/>
  <c r="AL141" i="1"/>
  <c r="Y141" i="1"/>
  <c r="U141" i="1"/>
  <c r="Z141" i="1"/>
  <c r="AI141" i="1"/>
  <c r="AO141" i="1"/>
  <c r="AK141" i="1"/>
  <c r="AB141" i="1"/>
  <c r="X141" i="1"/>
  <c r="T141" i="1"/>
  <c r="AQ141" i="1"/>
  <c r="V141" i="1"/>
  <c r="AN141" i="1"/>
  <c r="AJ141" i="1"/>
  <c r="AA141" i="1"/>
  <c r="W141" i="1"/>
  <c r="AM141" i="1"/>
  <c r="AG159" i="1"/>
  <c r="AG185" i="1" s="1"/>
  <c r="AF33" i="1"/>
  <c r="R224" i="1"/>
  <c r="R225" i="1" s="1"/>
  <c r="R226" i="1" s="1"/>
  <c r="R227" i="1" s="1"/>
  <c r="R228" i="1" s="1"/>
  <c r="R229" i="1" s="1"/>
  <c r="R230" i="1" s="1"/>
  <c r="R231" i="1" s="1"/>
  <c r="R232" i="1" s="1"/>
  <c r="R233" i="1" s="1"/>
  <c r="R210" i="1"/>
  <c r="R211" i="1" s="1"/>
  <c r="R212" i="1" s="1"/>
  <c r="R213" i="1" s="1"/>
  <c r="R214" i="1" s="1"/>
  <c r="R215" i="1" s="1"/>
  <c r="R216" i="1" s="1"/>
  <c r="R217" i="1" s="1"/>
  <c r="R218" i="1" s="1"/>
  <c r="AG224" i="1"/>
  <c r="AG225" i="1" s="1"/>
  <c r="AG226" i="1" s="1"/>
  <c r="AG227" i="1" s="1"/>
  <c r="AG228" i="1" s="1"/>
  <c r="AG229" i="1" s="1"/>
  <c r="AG230" i="1" s="1"/>
  <c r="AG231" i="1" s="1"/>
  <c r="AG232" i="1" s="1"/>
  <c r="AG233" i="1" s="1"/>
  <c r="AG210" i="1"/>
  <c r="AG211" i="1" s="1"/>
  <c r="AG212" i="1" s="1"/>
  <c r="AG213" i="1" s="1"/>
  <c r="AG214" i="1" s="1"/>
  <c r="AG215" i="1" s="1"/>
  <c r="AG216" i="1" s="1"/>
  <c r="AG217" i="1" s="1"/>
  <c r="AG218" i="1" s="1"/>
  <c r="U124" i="1"/>
  <c r="T140" i="1" s="1"/>
  <c r="AF44" i="1" l="1"/>
  <c r="AG161" i="1"/>
  <c r="AG187" i="1" s="1"/>
  <c r="V124" i="1"/>
  <c r="U140" i="1" s="1"/>
  <c r="AF55" i="1" l="1"/>
  <c r="AG163" i="1"/>
  <c r="AG189" i="1" s="1"/>
  <c r="W124" i="1"/>
  <c r="V140" i="1" s="1"/>
  <c r="AG165" i="1" l="1"/>
  <c r="AG191" i="1" s="1"/>
  <c r="AF66" i="1"/>
  <c r="X124" i="1"/>
  <c r="W140" i="1" s="1"/>
  <c r="AF77" i="1" l="1"/>
  <c r="AG167" i="1"/>
  <c r="AG193" i="1" s="1"/>
  <c r="Y124" i="1"/>
  <c r="X140" i="1" s="1"/>
  <c r="AF88" i="1" l="1"/>
  <c r="AG169" i="1"/>
  <c r="AG195" i="1" s="1"/>
  <c r="Z124" i="1"/>
  <c r="Y140" i="1" s="1"/>
  <c r="AG171" i="1" l="1"/>
  <c r="AG197" i="1" s="1"/>
  <c r="AF99" i="1"/>
  <c r="AA124" i="1"/>
  <c r="Z140" i="1" s="1"/>
  <c r="AG173" i="1" l="1"/>
  <c r="AG199" i="1" s="1"/>
  <c r="AF110" i="1"/>
  <c r="AG175" i="1" s="1"/>
  <c r="AG201" i="1" s="1"/>
  <c r="AC124" i="1"/>
  <c r="AB140" i="1" s="1"/>
  <c r="AB124" i="1"/>
  <c r="AA140" i="1" s="1"/>
  <c r="B11" i="1"/>
  <c r="C157" i="1"/>
  <c r="C183" i="1" s="1"/>
  <c r="C209" i="1" s="1"/>
  <c r="C223" i="1" s="1"/>
  <c r="C224" i="1" s="1"/>
  <c r="C225" i="1" s="1"/>
  <c r="C226" i="1" s="1"/>
  <c r="C227" i="1" s="1"/>
  <c r="C228" i="1" s="1"/>
  <c r="C229" i="1" s="1"/>
  <c r="C230" i="1" s="1"/>
  <c r="C231" i="1" s="1"/>
  <c r="C232" i="1" s="1"/>
  <c r="C159" i="1" l="1"/>
  <c r="C210" i="1"/>
  <c r="C211" i="1" s="1"/>
  <c r="C212" i="1" s="1"/>
  <c r="C213" i="1" s="1"/>
  <c r="C214" i="1" s="1"/>
  <c r="C215" i="1" s="1"/>
  <c r="C216" i="1" s="1"/>
  <c r="C217" i="1" s="1"/>
  <c r="C218" i="1" s="1"/>
  <c r="C185" i="1" l="1"/>
  <c r="C161" i="1"/>
  <c r="C163" i="1" l="1"/>
  <c r="C187" i="1"/>
  <c r="C189" i="1" l="1"/>
  <c r="C165" i="1"/>
  <c r="C167" i="1" l="1"/>
  <c r="C191" i="1"/>
  <c r="C169" i="1" l="1"/>
  <c r="C193" i="1"/>
  <c r="C171" i="1" l="1"/>
  <c r="C195" i="1"/>
  <c r="C197" i="1" l="1"/>
  <c r="C173" i="1"/>
  <c r="C199" i="1" l="1"/>
  <c r="C175" i="1"/>
  <c r="C201" i="1" s="1"/>
</calcChain>
</file>

<file path=xl/sharedStrings.xml><?xml version="1.0" encoding="utf-8"?>
<sst xmlns="http://schemas.openxmlformats.org/spreadsheetml/2006/main" count="883" uniqueCount="59">
  <si>
    <t>Año Cohorte</t>
  </si>
  <si>
    <t>Sede</t>
  </si>
  <si>
    <t>Jornada</t>
  </si>
  <si>
    <t>N° de alumnos matriculados de la cohorte en el mes de abril de cada año.</t>
  </si>
  <si>
    <t>Número de egresados de la cohorte</t>
  </si>
  <si>
    <t>Número de titulados de la cohorte</t>
  </si>
  <si>
    <t>Matrícula</t>
  </si>
  <si>
    <t>Año N°2</t>
  </si>
  <si>
    <t>Año N°3</t>
  </si>
  <si>
    <t>Año N°4</t>
  </si>
  <si>
    <t>Año N°5</t>
  </si>
  <si>
    <t>Año N°6</t>
  </si>
  <si>
    <t>Año N°7</t>
  </si>
  <si>
    <t>Año N°8</t>
  </si>
  <si>
    <t>Año N°9</t>
  </si>
  <si>
    <t>Año N°10</t>
  </si>
  <si>
    <t xml:space="preserve">N° de alumnos matriculados cohorte </t>
  </si>
  <si>
    <t>Diurno</t>
  </si>
  <si>
    <t>Vespertino</t>
  </si>
  <si>
    <t>Año de Matrícula -&gt;</t>
  </si>
  <si>
    <t>Matrícula
Cohorte</t>
  </si>
  <si>
    <t>La Florida</t>
  </si>
  <si>
    <t>Santiago</t>
  </si>
  <si>
    <t>Rancagua</t>
  </si>
  <si>
    <t>Bellavista</t>
  </si>
  <si>
    <t>EJEMPLO CARRERA DE 4 AÑOS DE DURACIÓN NOMINAL</t>
  </si>
  <si>
    <t>CARRERA SE IMPARTE EN 3 SEDES</t>
  </si>
  <si>
    <t>EN JORNADA DIURNO Y VESPERTINO</t>
  </si>
  <si>
    <t>Ejemplo se basa en información al 31.12.2018</t>
  </si>
  <si>
    <t>TOTALES</t>
  </si>
  <si>
    <t>Tabla 1: Evolución de Cohortes - matrícula</t>
  </si>
  <si>
    <t>Año cohorte</t>
  </si>
  <si>
    <t>Año actual</t>
  </si>
  <si>
    <t>Año de egreso</t>
  </si>
  <si>
    <t>Año N° 12</t>
  </si>
  <si>
    <t>Tabla 6:  Número de Egresados de las Cohortes.</t>
  </si>
  <si>
    <t>Tabla 3: Total tasa % de retención según sede</t>
  </si>
  <si>
    <t>Tabla 5: Total tasa de retención %  según cohortes y jornadas</t>
  </si>
  <si>
    <t>Tabla 4: Retención total de estudiantes según cohortes y jornadas</t>
  </si>
  <si>
    <t>Tabla 2: Total matrícula de estudiantes por sede</t>
  </si>
  <si>
    <t>Tabla 7: Total número de egresados por sede</t>
  </si>
  <si>
    <t>Tabla 8: Total tasa % de egreso según sede</t>
  </si>
  <si>
    <t>Tabla 9: Egreso total de estudiantes según cohortes y jornadas</t>
  </si>
  <si>
    <t>Tabla 10: Total tasa de egreso %  según cohortes y jornadas</t>
  </si>
  <si>
    <t>Tabla 11: Número de titulados de las cohortes.</t>
  </si>
  <si>
    <t>Año Matrícula</t>
  </si>
  <si>
    <t>Año N°11</t>
  </si>
  <si>
    <t>Tabla 12: Total número de titulados por sede</t>
  </si>
  <si>
    <t>Tabla 14: Titulación total de estudiantes según cohortes y jornadas</t>
  </si>
  <si>
    <t xml:space="preserve">Tabla 13: Total tasa % de titulados según sede </t>
  </si>
  <si>
    <t>Tabla 15: Total tasa de titulación %  según cohortes y jornadas</t>
  </si>
  <si>
    <t>Tabla 3. Tablas de matrícula, retención, egreso y titulación de los 10 últimos años</t>
  </si>
  <si>
    <t>Tabla 15.1. Para gráficos según jornada</t>
  </si>
  <si>
    <t>Tabla 15.2. Para gráficos según jornada</t>
  </si>
  <si>
    <t>Tabla 5.2. Para gráficos según jornada</t>
  </si>
  <si>
    <t>Tabla 5.1. Para gráficos según jornada</t>
  </si>
  <si>
    <t>Tabla 10.1. Para gráficos según jornada</t>
  </si>
  <si>
    <t>Tabla 10.2. Para gráficos según jornada</t>
  </si>
  <si>
    <t xml:space="preserve">
Las tablas que se presentan a continuación, han sido diseñadas para ingresar la totalidad de la información de matrícula, egreso y titulación de los estudiantes de una carrera para cada una de las sedes en que se imparte la carrera, incluyendo las jornadas. Acredita CI considera que la información presentada de esta manera, permite visualizar con claridad el progreso de los estudiantes en toda la oferta formativa de la carrera, lo que a su vez permite un análisis completo de la misma y así visualizar los resultados de las acciones de mejora que la carrera pudiera haber estado incorporando.
En el ejemplo, la carrera se imparte en 4 sedes y en jornada diurna y vespertina.
Si la carrera a presentar al proceso se imparte en una sola sede y jornada, solo será necesario completar la información de esa sede y jornada, dejando en cero (0) las demás celdas. El resultado consolidado se presenta en las tablas finales, las que además se grafican de manera automática.
En las celdas R3 y R4 se pide ingresar el año actual, es decir el año en el cual se está preparando la información considerando el cierre del año anterior y el número de años de duración nominal de la carrera, respectivamente.
Para el caso de las tablas de egreso y titulación, la carrera deberá ajustar manualmente algunos de los encabezados de las tablas, para hacer referencia precisa al momento del egreso o de la titulación cuando la carrera tenga una duración distinta de la del ejemplo. De todas formas y en general, las tablas incluyen fórmulas para simplificar el trabajo.
La carrera podrá presentar estas tablas por separado para cada sede, jornada en que se imparta, si la información la ha preparado de esta manera, asegurándose de entregar la misma información que aquí se solicita respecto de toda su oferta formativa.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</si>
</sst>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0"/>
      <name val="Arial"/>
      <family val="2"/>
    </font>
    <font>
      <b/>
      <sz val="11"/>
      <name val="Calibri"/>
      <family val="2"/>
      <scheme val="minor"/>
    </font>
    <font>
      <b/>
      <i/>
      <sz val="11"/>
      <name val="Calibri"/>
      <family val="2"/>
      <scheme val="minor"/>
    </font>
    <font>
      <b/>
      <sz val="10"/>
      <name val="Calibri"/>
      <family val="2"/>
      <scheme val="minor"/>
    </font>
    <font>
      <b/>
      <sz val="16"/>
      <color indexed="8"/>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3">
    <xf numFmtId="0" fontId="0" fillId="0" borderId="0" xfId="0"/>
    <xf numFmtId="0" fontId="0" fillId="0" borderId="0" xfId="0"/>
    <xf numFmtId="0" fontId="3" fillId="0" borderId="0" xfId="0" applyFont="1"/>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2" borderId="0"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16" xfId="0" applyBorder="1"/>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3" fontId="0" fillId="5" borderId="9" xfId="0" applyNumberFormat="1" applyFill="1" applyBorder="1" applyAlignment="1">
      <alignment horizontal="left"/>
    </xf>
    <xf numFmtId="0" fontId="6" fillId="3" borderId="2"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7" fillId="3" borderId="4" xfId="0" applyFont="1" applyFill="1" applyBorder="1" applyAlignment="1">
      <alignment horizontal="righ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9" fontId="7" fillId="3" borderId="3" xfId="1" applyFont="1" applyFill="1" applyBorder="1" applyAlignment="1">
      <alignment horizontal="center" vertical="center" wrapText="1"/>
    </xf>
    <xf numFmtId="0" fontId="0" fillId="0" borderId="21" xfId="0" applyBorder="1"/>
    <xf numFmtId="0" fontId="0" fillId="0" borderId="22" xfId="0" applyBorder="1"/>
    <xf numFmtId="0" fontId="0" fillId="0" borderId="17" xfId="0" applyBorder="1"/>
    <xf numFmtId="0" fontId="7" fillId="3" borderId="9" xfId="0" applyFont="1" applyFill="1" applyBorder="1" applyAlignment="1">
      <alignment horizontal="center" vertical="center" wrapText="1"/>
    </xf>
    <xf numFmtId="0" fontId="0" fillId="0" borderId="0" xfId="0" applyBorder="1"/>
    <xf numFmtId="9" fontId="0" fillId="0" borderId="0" xfId="1" applyFont="1" applyBorder="1"/>
    <xf numFmtId="0" fontId="0" fillId="0" borderId="23" xfId="0" applyBorder="1"/>
    <xf numFmtId="0" fontId="0" fillId="0" borderId="24" xfId="0" applyBorder="1"/>
    <xf numFmtId="9" fontId="0" fillId="0" borderId="22" xfId="1" applyFont="1" applyBorder="1"/>
    <xf numFmtId="9" fontId="0" fillId="0" borderId="16" xfId="1" applyFont="1" applyBorder="1"/>
    <xf numFmtId="9" fontId="0" fillId="0" borderId="17" xfId="1" applyFont="1" applyBorder="1"/>
    <xf numFmtId="9" fontId="0" fillId="0" borderId="11" xfId="1" applyFont="1" applyBorder="1"/>
    <xf numFmtId="0" fontId="4" fillId="3" borderId="9" xfId="0" applyFont="1" applyFill="1" applyBorder="1" applyAlignment="1">
      <alignment horizontal="center" vertical="center" wrapText="1"/>
    </xf>
    <xf numFmtId="0" fontId="2" fillId="0" borderId="0" xfId="0" applyFont="1"/>
    <xf numFmtId="0" fontId="0" fillId="0" borderId="26" xfId="0" applyBorder="1" applyAlignment="1">
      <alignment horizontal="center"/>
    </xf>
    <xf numFmtId="0" fontId="0" fillId="0" borderId="21" xfId="0" applyBorder="1" applyAlignment="1">
      <alignment horizontal="center"/>
    </xf>
    <xf numFmtId="3" fontId="2" fillId="5" borderId="9" xfId="0" applyNumberFormat="1" applyFont="1" applyFill="1" applyBorder="1" applyAlignment="1">
      <alignment horizontal="left"/>
    </xf>
    <xf numFmtId="3" fontId="0" fillId="0" borderId="21" xfId="0" applyNumberFormat="1" applyBorder="1"/>
    <xf numFmtId="3" fontId="0" fillId="0" borderId="16" xfId="0" applyNumberFormat="1" applyBorder="1"/>
    <xf numFmtId="3" fontId="2" fillId="0" borderId="27" xfId="0" applyNumberFormat="1" applyFont="1" applyBorder="1"/>
    <xf numFmtId="3" fontId="2" fillId="0" borderId="28" xfId="0" applyNumberFormat="1" applyFont="1" applyBorder="1"/>
    <xf numFmtId="3" fontId="2" fillId="0" borderId="29" xfId="0" applyNumberFormat="1" applyFont="1" applyBorder="1"/>
    <xf numFmtId="0" fontId="0" fillId="5" borderId="13" xfId="0" applyNumberFormat="1" applyFill="1" applyBorder="1" applyAlignment="1">
      <alignment horizontal="center" vertical="center" wrapText="1"/>
    </xf>
    <xf numFmtId="0" fontId="0" fillId="5" borderId="18" xfId="0" applyNumberFormat="1" applyFill="1" applyBorder="1" applyAlignment="1">
      <alignment horizontal="center" vertical="center" wrapText="1"/>
    </xf>
    <xf numFmtId="9" fontId="0" fillId="0" borderId="23" xfId="1" applyFont="1" applyBorder="1"/>
    <xf numFmtId="9" fontId="0" fillId="0" borderId="24" xfId="1" applyFont="1" applyBorder="1"/>
    <xf numFmtId="9" fontId="2" fillId="0" borderId="27" xfId="1" applyFont="1" applyBorder="1"/>
    <xf numFmtId="9" fontId="2" fillId="0" borderId="24" xfId="1" applyFont="1" applyBorder="1"/>
    <xf numFmtId="0" fontId="2" fillId="5" borderId="9" xfId="0" applyNumberFormat="1" applyFont="1" applyFill="1" applyBorder="1" applyAlignment="1">
      <alignment horizontal="center" vertical="center" wrapText="1"/>
    </xf>
    <xf numFmtId="0" fontId="0" fillId="5" borderId="13" xfId="0" applyNumberFormat="1" applyFill="1" applyBorder="1" applyAlignment="1">
      <alignment horizontal="center" vertical="center" wrapText="1"/>
    </xf>
    <xf numFmtId="0" fontId="0" fillId="5" borderId="18" xfId="0" applyNumberFormat="1" applyFill="1" applyBorder="1" applyAlignment="1">
      <alignment horizontal="center" vertical="center" wrapText="1"/>
    </xf>
    <xf numFmtId="0" fontId="2" fillId="5" borderId="9" xfId="0" applyNumberFormat="1" applyFont="1" applyFill="1" applyBorder="1" applyAlignment="1">
      <alignment horizontal="center" vertical="center" wrapText="1"/>
    </xf>
    <xf numFmtId="0" fontId="9" fillId="4" borderId="0" xfId="0" applyFont="1" applyFill="1" applyAlignment="1">
      <alignment horizontal="left"/>
    </xf>
    <xf numFmtId="0" fontId="8" fillId="4" borderId="0" xfId="0" applyFont="1" applyFill="1" applyBorder="1" applyAlignment="1">
      <alignment horizontal="left" vertical="top"/>
    </xf>
    <xf numFmtId="9" fontId="0" fillId="0" borderId="13" xfId="1" applyFont="1" applyBorder="1"/>
    <xf numFmtId="9" fontId="0" fillId="0" borderId="18" xfId="1" applyFont="1" applyBorder="1"/>
    <xf numFmtId="9" fontId="2" fillId="0" borderId="18" xfId="1" applyFont="1" applyBorder="1"/>
    <xf numFmtId="0" fontId="2" fillId="5" borderId="9" xfId="0" applyNumberFormat="1" applyFont="1" applyFill="1" applyBorder="1" applyAlignment="1">
      <alignment vertical="center"/>
    </xf>
    <xf numFmtId="3" fontId="0" fillId="0" borderId="22" xfId="0" applyNumberFormat="1" applyBorder="1"/>
    <xf numFmtId="3" fontId="0" fillId="0" borderId="17" xfId="0" applyNumberFormat="1" applyBorder="1"/>
    <xf numFmtId="0" fontId="7" fillId="3" borderId="0" xfId="0" applyFont="1" applyFill="1" applyBorder="1" applyAlignment="1">
      <alignment horizontal="center" vertical="center" wrapText="1"/>
    </xf>
    <xf numFmtId="3" fontId="0" fillId="0" borderId="0" xfId="0" applyNumberFormat="1" applyBorder="1"/>
    <xf numFmtId="3" fontId="2" fillId="0" borderId="0" xfId="0" applyNumberFormat="1" applyFont="1" applyBorder="1"/>
    <xf numFmtId="9" fontId="2" fillId="0" borderId="9" xfId="1" applyFont="1" applyBorder="1"/>
    <xf numFmtId="9" fontId="0" fillId="0" borderId="9" xfId="1" applyFont="1" applyBorder="1"/>
    <xf numFmtId="0" fontId="0" fillId="0" borderId="31" xfId="0" applyBorder="1" applyAlignment="1">
      <alignment horizontal="center"/>
    </xf>
    <xf numFmtId="0" fontId="0" fillId="0" borderId="32" xfId="0" applyBorder="1" applyAlignment="1">
      <alignment horizontal="center"/>
    </xf>
    <xf numFmtId="0" fontId="7" fillId="3" borderId="33" xfId="0" applyFont="1" applyFill="1" applyBorder="1" applyAlignment="1">
      <alignment horizontal="right" vertical="center" wrapText="1"/>
    </xf>
    <xf numFmtId="0" fontId="7" fillId="3" borderId="34" xfId="0" applyFont="1" applyFill="1" applyBorder="1" applyAlignment="1">
      <alignment horizontal="center" vertical="center" wrapText="1"/>
    </xf>
    <xf numFmtId="0" fontId="0" fillId="0" borderId="30" xfId="0" applyBorder="1" applyAlignment="1">
      <alignment horizontal="center"/>
    </xf>
    <xf numFmtId="0" fontId="0" fillId="0" borderId="0" xfId="0" applyAlignment="1">
      <alignment horizontal="center"/>
    </xf>
    <xf numFmtId="0" fontId="0" fillId="0" borderId="22" xfId="0" applyBorder="1" applyAlignment="1">
      <alignment horizontal="center"/>
    </xf>
    <xf numFmtId="9" fontId="0" fillId="0" borderId="0" xfId="1" applyFont="1" applyBorder="1" applyAlignment="1">
      <alignment horizontal="center"/>
    </xf>
    <xf numFmtId="9" fontId="0" fillId="0" borderId="22" xfId="1" applyFont="1" applyBorder="1" applyAlignment="1">
      <alignment horizontal="center"/>
    </xf>
    <xf numFmtId="9" fontId="0" fillId="0" borderId="11" xfId="1" applyFont="1" applyBorder="1" applyAlignment="1">
      <alignment horizontal="center"/>
    </xf>
    <xf numFmtId="9" fontId="0" fillId="0" borderId="16" xfId="1" applyFont="1" applyBorder="1" applyAlignment="1">
      <alignment horizontal="center"/>
    </xf>
    <xf numFmtId="9" fontId="0" fillId="0" borderId="17" xfId="1" applyFont="1" applyBorder="1" applyAlignment="1">
      <alignment horizontal="center"/>
    </xf>
    <xf numFmtId="3" fontId="0" fillId="0" borderId="21" xfId="0" applyNumberFormat="1" applyBorder="1" applyAlignment="1">
      <alignment horizontal="center"/>
    </xf>
    <xf numFmtId="3" fontId="0" fillId="0" borderId="22" xfId="0" applyNumberFormat="1" applyBorder="1" applyAlignment="1">
      <alignment horizontal="center"/>
    </xf>
    <xf numFmtId="3" fontId="0" fillId="0" borderId="16" xfId="0" applyNumberFormat="1" applyBorder="1" applyAlignment="1">
      <alignment horizontal="center"/>
    </xf>
    <xf numFmtId="3" fontId="0" fillId="0" borderId="17" xfId="0" applyNumberFormat="1" applyBorder="1" applyAlignment="1">
      <alignment horizontal="center"/>
    </xf>
    <xf numFmtId="3" fontId="2" fillId="0" borderId="28" xfId="0" applyNumberFormat="1" applyFont="1" applyBorder="1" applyAlignment="1">
      <alignment horizontal="center"/>
    </xf>
    <xf numFmtId="9" fontId="0" fillId="0" borderId="23" xfId="1" applyFont="1" applyBorder="1" applyAlignment="1">
      <alignment horizontal="center"/>
    </xf>
    <xf numFmtId="9" fontId="0" fillId="0" borderId="13" xfId="1" applyFont="1" applyBorder="1" applyAlignment="1">
      <alignment horizontal="center"/>
    </xf>
    <xf numFmtId="9" fontId="0" fillId="0" borderId="24" xfId="1" applyFont="1" applyBorder="1" applyAlignment="1">
      <alignment horizontal="center"/>
    </xf>
    <xf numFmtId="9" fontId="0" fillId="0" borderId="18" xfId="1" applyFont="1" applyBorder="1" applyAlignment="1">
      <alignment horizontal="center"/>
    </xf>
    <xf numFmtId="9" fontId="2" fillId="0" borderId="24" xfId="1" applyFont="1" applyBorder="1" applyAlignment="1">
      <alignment horizontal="center"/>
    </xf>
    <xf numFmtId="9" fontId="2" fillId="0" borderId="18" xfId="1" applyFont="1" applyBorder="1" applyAlignment="1">
      <alignment horizontal="center"/>
    </xf>
    <xf numFmtId="9" fontId="2" fillId="0" borderId="27" xfId="1" applyFont="1" applyBorder="1" applyAlignment="1">
      <alignment horizontal="center"/>
    </xf>
    <xf numFmtId="9" fontId="0" fillId="0" borderId="21" xfId="1" applyFont="1" applyBorder="1" applyAlignment="1">
      <alignment horizontal="center"/>
    </xf>
    <xf numFmtId="9" fontId="2" fillId="0" borderId="28" xfId="1" applyFont="1" applyBorder="1" applyAlignment="1">
      <alignment horizontal="center"/>
    </xf>
    <xf numFmtId="9" fontId="2" fillId="0" borderId="29" xfId="1" applyFont="1" applyBorder="1" applyAlignment="1">
      <alignment horizontal="center"/>
    </xf>
    <xf numFmtId="9" fontId="2" fillId="0" borderId="9" xfId="1" applyFont="1"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3" fontId="2" fillId="0" borderId="29" xfId="0" applyNumberFormat="1" applyFont="1" applyBorder="1" applyAlignment="1">
      <alignment horizontal="center"/>
    </xf>
    <xf numFmtId="0" fontId="7" fillId="3" borderId="29" xfId="0" applyFont="1" applyFill="1" applyBorder="1" applyAlignment="1">
      <alignment horizontal="center" vertical="center" wrapText="1"/>
    </xf>
    <xf numFmtId="3" fontId="0" fillId="0" borderId="13" xfId="0" applyNumberFormat="1" applyBorder="1" applyAlignment="1">
      <alignment horizontal="center"/>
    </xf>
    <xf numFmtId="3" fontId="0" fillId="0" borderId="18" xfId="0" applyNumberFormat="1" applyBorder="1" applyAlignment="1">
      <alignment horizontal="center"/>
    </xf>
    <xf numFmtId="3" fontId="2" fillId="0" borderId="9" xfId="0" applyNumberFormat="1" applyFont="1" applyBorder="1" applyAlignment="1">
      <alignment horizontal="center"/>
    </xf>
    <xf numFmtId="0" fontId="9" fillId="0" borderId="0" xfId="0" applyFont="1"/>
    <xf numFmtId="0" fontId="0" fillId="0" borderId="0" xfId="0" applyAlignment="1">
      <alignment horizontal="left" wrapText="1"/>
    </xf>
    <xf numFmtId="0" fontId="0" fillId="5" borderId="13" xfId="0" applyNumberFormat="1" applyFill="1" applyBorder="1" applyAlignment="1">
      <alignment horizontal="center" vertical="center" wrapText="1"/>
    </xf>
    <xf numFmtId="0" fontId="0" fillId="5" borderId="18" xfId="0" applyNumberFormat="1" applyFill="1" applyBorder="1" applyAlignment="1">
      <alignment horizontal="center" vertical="center" wrapText="1"/>
    </xf>
    <xf numFmtId="0" fontId="0" fillId="5" borderId="9" xfId="0" applyNumberFormat="1" applyFill="1" applyBorder="1" applyAlignment="1">
      <alignment horizontal="center" vertical="center" wrapText="1"/>
    </xf>
    <xf numFmtId="0" fontId="2" fillId="5" borderId="13" xfId="0" applyNumberFormat="1" applyFont="1" applyFill="1" applyBorder="1" applyAlignment="1">
      <alignment horizontal="center" vertical="center" wrapText="1"/>
    </xf>
    <xf numFmtId="0" fontId="2" fillId="5" borderId="18" xfId="0" applyNumberFormat="1" applyFont="1" applyFill="1" applyBorder="1" applyAlignment="1">
      <alignment horizontal="center" vertical="center" wrapText="1"/>
    </xf>
    <xf numFmtId="0" fontId="9" fillId="4" borderId="0" xfId="0" applyFont="1" applyFill="1" applyAlignment="1">
      <alignment horizontal="left"/>
    </xf>
    <xf numFmtId="0" fontId="2" fillId="5" borderId="9" xfId="0" applyNumberFormat="1" applyFont="1" applyFill="1" applyBorder="1" applyAlignment="1">
      <alignment horizontal="center" vertical="center" wrapText="1"/>
    </xf>
    <xf numFmtId="3" fontId="0" fillId="5" borderId="13" xfId="0" applyNumberFormat="1" applyFill="1" applyBorder="1" applyAlignment="1">
      <alignment horizontal="center" vertical="center" wrapText="1"/>
    </xf>
    <xf numFmtId="3" fontId="0" fillId="5" borderId="18" xfId="0" applyNumberFormat="1" applyFill="1" applyBorder="1" applyAlignment="1">
      <alignment horizontal="center" vertical="center" wrapText="1"/>
    </xf>
    <xf numFmtId="3" fontId="0" fillId="5" borderId="9" xfId="0" applyNumberFormat="1" applyFill="1" applyBorder="1" applyAlignment="1">
      <alignment horizontal="center" vertical="center" wrapText="1"/>
    </xf>
    <xf numFmtId="0" fontId="0" fillId="5" borderId="8" xfId="0" applyFill="1" applyBorder="1" applyAlignment="1">
      <alignment horizontal="center" vertical="center" wrapText="1"/>
    </xf>
    <xf numFmtId="0" fontId="0" fillId="5" borderId="12" xfId="0" applyFill="1" applyBorder="1" applyAlignment="1">
      <alignment horizontal="center" vertical="center"/>
    </xf>
    <xf numFmtId="0" fontId="0" fillId="5" borderId="18" xfId="0" applyFill="1" applyBorder="1" applyAlignment="1">
      <alignment horizontal="center" vertical="center"/>
    </xf>
    <xf numFmtId="3" fontId="0" fillId="5" borderId="8" xfId="0" applyNumberFormat="1" applyFill="1" applyBorder="1" applyAlignment="1">
      <alignment horizontal="center" vertical="center" wrapText="1"/>
    </xf>
    <xf numFmtId="3" fontId="0" fillId="5" borderId="12" xfId="0" applyNumberFormat="1" applyFill="1" applyBorder="1" applyAlignment="1">
      <alignment horizontal="center" vertical="center" wrapText="1"/>
    </xf>
    <xf numFmtId="0" fontId="0" fillId="5" borderId="12" xfId="0" applyFill="1" applyBorder="1" applyAlignment="1">
      <alignment horizontal="center" vertical="center" wrapText="1"/>
    </xf>
    <xf numFmtId="0" fontId="0" fillId="5" borderId="20" xfId="0"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4" borderId="0" xfId="0" applyFont="1" applyFill="1" applyBorder="1" applyAlignment="1">
      <alignment horizontal="left" vertical="top"/>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s-CL" sz="1600" b="1">
                <a:solidFill>
                  <a:sysClr val="windowText" lastClr="000000"/>
                </a:solidFill>
              </a:rPr>
              <a:t>Evolución de las cohortes </a:t>
            </a:r>
          </a:p>
          <a:p>
            <a:pPr algn="ctr">
              <a:defRPr/>
            </a:pPr>
            <a:r>
              <a:rPr lang="es-CL" sz="1600" b="1">
                <a:solidFill>
                  <a:sysClr val="windowText" lastClr="000000"/>
                </a:solidFill>
              </a:rPr>
              <a:t> jornada diurna al año 2</a:t>
            </a:r>
          </a:p>
        </c:rich>
      </c:tx>
      <c:layout>
        <c:manualLayout>
          <c:xMode val="edge"/>
          <c:yMode val="edge"/>
          <c:x val="0.12113627598260411"/>
          <c:y val="1.38574774187316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numRef>
              <c:f>Tablas!$C$209:$C$218</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Tablas!$E$209:$E$218</c:f>
              <c:numCache>
                <c:formatCode>0%</c:formatCode>
                <c:ptCount val="10"/>
                <c:pt idx="0">
                  <c:v>0.77777777777777779</c:v>
                </c:pt>
                <c:pt idx="1">
                  <c:v>0.8</c:v>
                </c:pt>
                <c:pt idx="2">
                  <c:v>0.79565217391304344</c:v>
                </c:pt>
                <c:pt idx="3">
                  <c:v>0.81304347826086953</c:v>
                </c:pt>
                <c:pt idx="4">
                  <c:v>0.81304347826086953</c:v>
                </c:pt>
                <c:pt idx="5">
                  <c:v>0.83111111111111113</c:v>
                </c:pt>
                <c:pt idx="6">
                  <c:v>0.85152838427947597</c:v>
                </c:pt>
                <c:pt idx="7">
                  <c:v>0.86956521739130432</c:v>
                </c:pt>
                <c:pt idx="8">
                  <c:v>0.91739130434782612</c:v>
                </c:pt>
                <c:pt idx="9">
                  <c:v>0.90434782608695652</c:v>
                </c:pt>
              </c:numCache>
            </c:numRef>
          </c:val>
        </c:ser>
        <c:dLbls>
          <c:showLegendKey val="0"/>
          <c:showVal val="0"/>
          <c:showCatName val="0"/>
          <c:showSerName val="0"/>
          <c:showPercent val="0"/>
          <c:showBubbleSize val="0"/>
        </c:dLbls>
        <c:gapWidth val="219"/>
        <c:overlap val="-27"/>
        <c:axId val="120768296"/>
        <c:axId val="120769472"/>
      </c:barChart>
      <c:catAx>
        <c:axId val="12076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120769472"/>
        <c:crosses val="autoZero"/>
        <c:auto val="1"/>
        <c:lblAlgn val="ctr"/>
        <c:lblOffset val="100"/>
        <c:noMultiLvlLbl val="0"/>
      </c:catAx>
      <c:valAx>
        <c:axId val="120769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120768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s-CL" sz="1600" b="1">
                <a:solidFill>
                  <a:sysClr val="windowText" lastClr="000000"/>
                </a:solidFill>
              </a:rPr>
              <a:t>Evolución de las cohortes </a:t>
            </a:r>
          </a:p>
          <a:p>
            <a:pPr algn="ctr">
              <a:defRPr/>
            </a:pPr>
            <a:r>
              <a:rPr lang="es-CL" sz="1600" b="1">
                <a:solidFill>
                  <a:sysClr val="windowText" lastClr="000000"/>
                </a:solidFill>
              </a:rPr>
              <a:t> jornada diurna al año 3</a:t>
            </a:r>
          </a:p>
        </c:rich>
      </c:tx>
      <c:layout>
        <c:manualLayout>
          <c:xMode val="edge"/>
          <c:yMode val="edge"/>
          <c:x val="0.12113627598260411"/>
          <c:y val="1.38574774187316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numRef>
              <c:f>Tablas!$C$209:$C$218</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Tablas!$F$209:$F$218</c:f>
              <c:numCache>
                <c:formatCode>0%</c:formatCode>
                <c:ptCount val="10"/>
                <c:pt idx="0">
                  <c:v>0.69444444444444442</c:v>
                </c:pt>
                <c:pt idx="1">
                  <c:v>0.72777777777777775</c:v>
                </c:pt>
                <c:pt idx="2">
                  <c:v>0.73043478260869565</c:v>
                </c:pt>
                <c:pt idx="3">
                  <c:v>0.75652173913043474</c:v>
                </c:pt>
                <c:pt idx="4">
                  <c:v>0.75652173913043474</c:v>
                </c:pt>
                <c:pt idx="5">
                  <c:v>0.77333333333333332</c:v>
                </c:pt>
                <c:pt idx="6">
                  <c:v>0.8253275109170306</c:v>
                </c:pt>
                <c:pt idx="7">
                  <c:v>0.82173913043478264</c:v>
                </c:pt>
                <c:pt idx="8">
                  <c:v>0.68695652173913047</c:v>
                </c:pt>
                <c:pt idx="9">
                  <c:v>0</c:v>
                </c:pt>
              </c:numCache>
            </c:numRef>
          </c:val>
        </c:ser>
        <c:dLbls>
          <c:showLegendKey val="0"/>
          <c:showVal val="0"/>
          <c:showCatName val="0"/>
          <c:showSerName val="0"/>
          <c:showPercent val="0"/>
          <c:showBubbleSize val="0"/>
        </c:dLbls>
        <c:gapWidth val="219"/>
        <c:overlap val="-27"/>
        <c:axId val="120762416"/>
        <c:axId val="120763984"/>
      </c:barChart>
      <c:catAx>
        <c:axId val="12076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120763984"/>
        <c:crosses val="autoZero"/>
        <c:auto val="1"/>
        <c:lblAlgn val="ctr"/>
        <c:lblOffset val="100"/>
        <c:noMultiLvlLbl val="0"/>
      </c:catAx>
      <c:valAx>
        <c:axId val="120763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120762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i="0" baseline="0">
                <a:solidFill>
                  <a:sysClr val="windowText" lastClr="000000"/>
                </a:solidFill>
                <a:effectLst/>
              </a:rPr>
              <a:t>Evolución de las cohortes </a:t>
            </a:r>
            <a:endParaRPr lang="es-CL" sz="1200">
              <a:solidFill>
                <a:sysClr val="windowText" lastClr="000000"/>
              </a:solidFill>
              <a:effectLst/>
            </a:endParaRPr>
          </a:p>
          <a:p>
            <a:pPr>
              <a:defRPr/>
            </a:pPr>
            <a:r>
              <a:rPr lang="es-CL" sz="1600" b="1" i="0" baseline="0">
                <a:solidFill>
                  <a:sysClr val="windowText" lastClr="000000"/>
                </a:solidFill>
                <a:effectLst/>
              </a:rPr>
              <a:t> jornada vespertina año 2</a:t>
            </a:r>
            <a:endParaRPr lang="es-CL" sz="12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numRef>
              <c:f>Tablas!$C$223:$C$232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Tablas!$E$223:$E$232</c:f>
              <c:numCache>
                <c:formatCode>0%</c:formatCode>
                <c:ptCount val="10"/>
                <c:pt idx="0">
                  <c:v>0.8125</c:v>
                </c:pt>
                <c:pt idx="1">
                  <c:v>0.9375</c:v>
                </c:pt>
                <c:pt idx="2">
                  <c:v>0.76470588235294112</c:v>
                </c:pt>
                <c:pt idx="3">
                  <c:v>0.88235294117647056</c:v>
                </c:pt>
                <c:pt idx="4">
                  <c:v>0.88235294117647056</c:v>
                </c:pt>
                <c:pt idx="5">
                  <c:v>0.88235294117647056</c:v>
                </c:pt>
                <c:pt idx="6">
                  <c:v>0.97647058823529409</c:v>
                </c:pt>
                <c:pt idx="7">
                  <c:v>0.96</c:v>
                </c:pt>
                <c:pt idx="8">
                  <c:v>0.92741935483870963</c:v>
                </c:pt>
                <c:pt idx="9">
                  <c:v>0.88</c:v>
                </c:pt>
              </c:numCache>
            </c:numRef>
          </c:val>
        </c:ser>
        <c:dLbls>
          <c:showLegendKey val="0"/>
          <c:showVal val="0"/>
          <c:showCatName val="0"/>
          <c:showSerName val="0"/>
          <c:showPercent val="0"/>
          <c:showBubbleSize val="0"/>
        </c:dLbls>
        <c:gapWidth val="219"/>
        <c:overlap val="-27"/>
        <c:axId val="303264088"/>
        <c:axId val="119865104"/>
      </c:barChart>
      <c:catAx>
        <c:axId val="30326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119865104"/>
        <c:crosses val="autoZero"/>
        <c:auto val="1"/>
        <c:lblAlgn val="ctr"/>
        <c:lblOffset val="100"/>
        <c:noMultiLvlLbl val="0"/>
      </c:catAx>
      <c:valAx>
        <c:axId val="119865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L"/>
          </a:p>
        </c:txPr>
        <c:crossAx val="303264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i="0" baseline="0">
                <a:solidFill>
                  <a:sysClr val="windowText" lastClr="000000"/>
                </a:solidFill>
                <a:effectLst/>
              </a:rPr>
              <a:t>Evolución de las cohortes </a:t>
            </a:r>
            <a:endParaRPr lang="es-CL" sz="1200">
              <a:solidFill>
                <a:sysClr val="windowText" lastClr="000000"/>
              </a:solidFill>
              <a:effectLst/>
            </a:endParaRPr>
          </a:p>
          <a:p>
            <a:pPr>
              <a:defRPr/>
            </a:pPr>
            <a:r>
              <a:rPr lang="es-CL" sz="1600" b="1" i="0" baseline="0">
                <a:solidFill>
                  <a:sysClr val="windowText" lastClr="000000"/>
                </a:solidFill>
                <a:effectLst/>
              </a:rPr>
              <a:t> jornada vespertina año 3</a:t>
            </a:r>
            <a:endParaRPr lang="es-CL" sz="1200">
              <a:solidFill>
                <a:sysClr val="windowText" lastClr="000000"/>
              </a:solidFill>
              <a:effectLst/>
            </a:endParaRPr>
          </a:p>
        </c:rich>
      </c:tx>
      <c:layout>
        <c:manualLayout>
          <c:xMode val="edge"/>
          <c:yMode val="edge"/>
          <c:x val="0.31493872017192842"/>
          <c:y val="1.8586127431563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numRef>
              <c:f>Tablas!$C$223:$C$232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Tablas!$F$223:$F$232</c:f>
              <c:numCache>
                <c:formatCode>0%</c:formatCode>
                <c:ptCount val="10"/>
                <c:pt idx="0">
                  <c:v>0.78749999999999998</c:v>
                </c:pt>
                <c:pt idx="1">
                  <c:v>0.92500000000000004</c:v>
                </c:pt>
                <c:pt idx="2">
                  <c:v>0.74117647058823533</c:v>
                </c:pt>
                <c:pt idx="3">
                  <c:v>0.87058823529411766</c:v>
                </c:pt>
                <c:pt idx="4">
                  <c:v>0.87058823529411766</c:v>
                </c:pt>
                <c:pt idx="5">
                  <c:v>0.87058823529411766</c:v>
                </c:pt>
                <c:pt idx="6">
                  <c:v>0.35294117647058826</c:v>
                </c:pt>
                <c:pt idx="7">
                  <c:v>0.90400000000000003</c:v>
                </c:pt>
                <c:pt idx="8">
                  <c:v>0.87096774193548387</c:v>
                </c:pt>
                <c:pt idx="9">
                  <c:v>0</c:v>
                </c:pt>
              </c:numCache>
            </c:numRef>
          </c:val>
        </c:ser>
        <c:dLbls>
          <c:showLegendKey val="0"/>
          <c:showVal val="0"/>
          <c:showCatName val="0"/>
          <c:showSerName val="0"/>
          <c:showPercent val="0"/>
          <c:showBubbleSize val="0"/>
        </c:dLbls>
        <c:gapWidth val="219"/>
        <c:overlap val="-27"/>
        <c:axId val="381291304"/>
        <c:axId val="381292480"/>
      </c:barChart>
      <c:catAx>
        <c:axId val="381291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81292480"/>
        <c:crosses val="autoZero"/>
        <c:auto val="1"/>
        <c:lblAlgn val="ctr"/>
        <c:lblOffset val="100"/>
        <c:noMultiLvlLbl val="0"/>
      </c:catAx>
      <c:valAx>
        <c:axId val="381292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L"/>
          </a:p>
        </c:txPr>
        <c:crossAx val="381291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0"/>
              <a:t>Tasa de egreso de jornada diurna por cohorte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strRef>
              <c:f>Tablas!$T$208:$AB$208</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Tablas!$T$219:$AB$219</c:f>
              <c:numCache>
                <c:formatCode>0%</c:formatCode>
                <c:ptCount val="9"/>
                <c:pt idx="0">
                  <c:v>0.55612244897959184</c:v>
                </c:pt>
                <c:pt idx="1">
                  <c:v>0.11961451247165533</c:v>
                </c:pt>
                <c:pt idx="2">
                  <c:v>5.328798185941043E-2</c:v>
                </c:pt>
                <c:pt idx="3">
                  <c:v>2.9478458049886622E-2</c:v>
                </c:pt>
                <c:pt idx="4">
                  <c:v>2.8344671201814059E-3</c:v>
                </c:pt>
                <c:pt idx="5">
                  <c:v>0</c:v>
                </c:pt>
                <c:pt idx="6">
                  <c:v>0</c:v>
                </c:pt>
                <c:pt idx="7">
                  <c:v>0</c:v>
                </c:pt>
                <c:pt idx="8">
                  <c:v>0</c:v>
                </c:pt>
              </c:numCache>
            </c:numRef>
          </c:val>
        </c:ser>
        <c:ser>
          <c:idx val="1"/>
          <c:order val="1"/>
          <c:tx>
            <c:v>series2</c:v>
          </c:tx>
          <c:spPr>
            <a:solidFill>
              <a:schemeClr val="accent2"/>
            </a:solidFill>
            <a:ln>
              <a:noFill/>
            </a:ln>
            <a:effectLst/>
          </c:spPr>
          <c:invertIfNegative val="0"/>
          <c:cat>
            <c:strRef>
              <c:f>Tablas!$T$208:$AB$208</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Tablas!$T$208:$AB$208</c:f>
              <c:numCache>
                <c:formatCode>General</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381293264"/>
        <c:axId val="381294440"/>
      </c:barChart>
      <c:catAx>
        <c:axId val="381293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81294440"/>
        <c:crosses val="autoZero"/>
        <c:auto val="1"/>
        <c:lblAlgn val="ctr"/>
        <c:lblOffset val="100"/>
        <c:noMultiLvlLbl val="0"/>
      </c:catAx>
      <c:valAx>
        <c:axId val="381294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812932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a:solidFill>
                  <a:sysClr val="windowText" lastClr="000000"/>
                </a:solidFill>
              </a:rPr>
              <a:t>Tasa de egreso de jornada vespertina por cohorte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strRef>
              <c:f>Tablas!$T$223:$AB$223</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Tablas!$T$234:$AB$234</c:f>
              <c:numCache>
                <c:formatCode>0%</c:formatCode>
                <c:ptCount val="9"/>
                <c:pt idx="0">
                  <c:v>0.6095890410958904</c:v>
                </c:pt>
                <c:pt idx="1">
                  <c:v>0.15479452054794521</c:v>
                </c:pt>
                <c:pt idx="2">
                  <c:v>6.7123287671232879E-2</c:v>
                </c:pt>
                <c:pt idx="3">
                  <c:v>4.10958904109589E-3</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381292872"/>
        <c:axId val="381290128"/>
      </c:barChart>
      <c:catAx>
        <c:axId val="38129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81290128"/>
        <c:crosses val="autoZero"/>
        <c:auto val="1"/>
        <c:lblAlgn val="ctr"/>
        <c:lblOffset val="100"/>
        <c:noMultiLvlLbl val="0"/>
      </c:catAx>
      <c:valAx>
        <c:axId val="38129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81292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i="0" baseline="0">
                <a:solidFill>
                  <a:sysClr val="windowText" lastClr="000000"/>
                </a:solidFill>
                <a:effectLst/>
              </a:rPr>
              <a:t>Tasa de titulación de jornada diurna por cohorte</a:t>
            </a:r>
            <a:endParaRPr lang="es-CL" sz="1600" b="1">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strRef>
              <c:f>Tablas!$AI$208:$AQ$208</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Tablas!$AI$219:$AQ$219</c:f>
              <c:numCache>
                <c:formatCode>0%</c:formatCode>
                <c:ptCount val="9"/>
                <c:pt idx="0">
                  <c:v>0.14852607709750568</c:v>
                </c:pt>
                <c:pt idx="1">
                  <c:v>0.33503401360544216</c:v>
                </c:pt>
                <c:pt idx="2">
                  <c:v>0.15136054421768708</c:v>
                </c:pt>
                <c:pt idx="3">
                  <c:v>4.1383219954648526E-2</c:v>
                </c:pt>
                <c:pt idx="4">
                  <c:v>1.3038548752834467E-2</c:v>
                </c:pt>
                <c:pt idx="5">
                  <c:v>0</c:v>
                </c:pt>
                <c:pt idx="6">
                  <c:v>0</c:v>
                </c:pt>
                <c:pt idx="7">
                  <c:v>0</c:v>
                </c:pt>
                <c:pt idx="8">
                  <c:v>0</c:v>
                </c:pt>
              </c:numCache>
            </c:numRef>
          </c:val>
        </c:ser>
        <c:dLbls>
          <c:showLegendKey val="0"/>
          <c:showVal val="0"/>
          <c:showCatName val="0"/>
          <c:showSerName val="0"/>
          <c:showPercent val="0"/>
          <c:showBubbleSize val="0"/>
        </c:dLbls>
        <c:gapWidth val="219"/>
        <c:overlap val="-27"/>
        <c:axId val="381289344"/>
        <c:axId val="381294048"/>
      </c:barChart>
      <c:catAx>
        <c:axId val="38128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81294048"/>
        <c:crosses val="autoZero"/>
        <c:auto val="1"/>
        <c:lblAlgn val="ctr"/>
        <c:lblOffset val="100"/>
        <c:noMultiLvlLbl val="0"/>
      </c:catAx>
      <c:valAx>
        <c:axId val="381294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8128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i="0" baseline="0">
                <a:solidFill>
                  <a:sysClr val="windowText" lastClr="000000"/>
                </a:solidFill>
                <a:effectLst/>
              </a:rPr>
              <a:t>Tasa de titulación de jornada vespertina por cohorte</a:t>
            </a:r>
            <a:endParaRPr lang="es-CL" sz="16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strRef>
              <c:f>Tablas!$AI$223:$AQ$223</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Tablas!$AI$234:$AQ$234</c:f>
              <c:numCache>
                <c:formatCode>0%</c:formatCode>
                <c:ptCount val="9"/>
                <c:pt idx="0">
                  <c:v>0.19041095890410958</c:v>
                </c:pt>
                <c:pt idx="1">
                  <c:v>0.31506849315068491</c:v>
                </c:pt>
                <c:pt idx="2">
                  <c:v>0.22191780821917809</c:v>
                </c:pt>
                <c:pt idx="3">
                  <c:v>6.9863013698630141E-2</c:v>
                </c:pt>
                <c:pt idx="4">
                  <c:v>1.3698630136986301E-3</c:v>
                </c:pt>
                <c:pt idx="5">
                  <c:v>0</c:v>
                </c:pt>
                <c:pt idx="6">
                  <c:v>0</c:v>
                </c:pt>
                <c:pt idx="7">
                  <c:v>0</c:v>
                </c:pt>
                <c:pt idx="8">
                  <c:v>0</c:v>
                </c:pt>
              </c:numCache>
            </c:numRef>
          </c:val>
        </c:ser>
        <c:dLbls>
          <c:showLegendKey val="0"/>
          <c:showVal val="0"/>
          <c:showCatName val="0"/>
          <c:showSerName val="0"/>
          <c:showPercent val="0"/>
          <c:showBubbleSize val="0"/>
        </c:dLbls>
        <c:gapWidth val="219"/>
        <c:overlap val="-27"/>
        <c:axId val="381289736"/>
        <c:axId val="381294832"/>
      </c:barChart>
      <c:catAx>
        <c:axId val="381289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81294832"/>
        <c:crosses val="autoZero"/>
        <c:auto val="1"/>
        <c:lblAlgn val="ctr"/>
        <c:lblOffset val="100"/>
        <c:noMultiLvlLbl val="0"/>
      </c:catAx>
      <c:valAx>
        <c:axId val="381294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81289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95250</xdr:colOff>
      <xdr:row>235</xdr:row>
      <xdr:rowOff>23131</xdr:rowOff>
    </xdr:from>
    <xdr:to>
      <xdr:col>8</xdr:col>
      <xdr:colOff>176893</xdr:colOff>
      <xdr:row>258</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721179</xdr:colOff>
      <xdr:row>234</xdr:row>
      <xdr:rowOff>190499</xdr:rowOff>
    </xdr:from>
    <xdr:to>
      <xdr:col>16</xdr:col>
      <xdr:colOff>381001</xdr:colOff>
      <xdr:row>257</xdr:row>
      <xdr:rowOff>167368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102052</xdr:colOff>
      <xdr:row>261</xdr:row>
      <xdr:rowOff>23132</xdr:rowOff>
    </xdr:from>
    <xdr:to>
      <xdr:col>8</xdr:col>
      <xdr:colOff>217714</xdr:colOff>
      <xdr:row>282</xdr:row>
      <xdr:rowOff>122464</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27215</xdr:colOff>
      <xdr:row>261</xdr:row>
      <xdr:rowOff>27216</xdr:rowOff>
    </xdr:from>
    <xdr:to>
      <xdr:col>16</xdr:col>
      <xdr:colOff>428626</xdr:colOff>
      <xdr:row>282</xdr:row>
      <xdr:rowOff>126548</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979713</xdr:colOff>
      <xdr:row>235</xdr:row>
      <xdr:rowOff>118381</xdr:rowOff>
    </xdr:from>
    <xdr:to>
      <xdr:col>26</xdr:col>
      <xdr:colOff>639536</xdr:colOff>
      <xdr:row>257</xdr:row>
      <xdr:rowOff>108856</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993319</xdr:colOff>
      <xdr:row>260</xdr:row>
      <xdr:rowOff>172810</xdr:rowOff>
    </xdr:from>
    <xdr:to>
      <xdr:col>26</xdr:col>
      <xdr:colOff>666749</xdr:colOff>
      <xdr:row>281</xdr:row>
      <xdr:rowOff>149679</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33</xdr:col>
      <xdr:colOff>176893</xdr:colOff>
      <xdr:row>235</xdr:row>
      <xdr:rowOff>81643</xdr:rowOff>
    </xdr:from>
    <xdr:to>
      <xdr:col>42</xdr:col>
      <xdr:colOff>190500</xdr:colOff>
      <xdr:row>257</xdr:row>
      <xdr:rowOff>54428</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149677</xdr:colOff>
      <xdr:row>260</xdr:row>
      <xdr:rowOff>50345</xdr:rowOff>
    </xdr:from>
    <xdr:to>
      <xdr:col>42</xdr:col>
      <xdr:colOff>108856</xdr:colOff>
      <xdr:row>281</xdr:row>
      <xdr:rowOff>108857</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abSelected="1" workbookViewId="0">
      <selection activeCell="C5" sqref="C5"/>
    </sheetView>
  </sheetViews>
  <sheetFormatPr baseColWidth="10" defaultRowHeight="15" x14ac:dyDescent="0.25"/>
  <cols>
    <col min="1" max="9" width="16.42578125" customWidth="1"/>
  </cols>
  <sheetData>
    <row r="1" spans="1:9" ht="21" x14ac:dyDescent="0.35">
      <c r="A1" s="102" t="s">
        <v>51</v>
      </c>
    </row>
    <row r="3" spans="1:9" ht="249.75" customHeight="1" x14ac:dyDescent="0.25">
      <c r="A3" s="103" t="s">
        <v>58</v>
      </c>
      <c r="B3" s="103"/>
      <c r="C3" s="103"/>
      <c r="D3" s="103"/>
      <c r="E3" s="103"/>
      <c r="F3" s="103"/>
      <c r="G3" s="103"/>
      <c r="H3" s="103"/>
      <c r="I3" s="103"/>
    </row>
  </sheetData>
  <mergeCells count="1">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235"/>
  <sheetViews>
    <sheetView zoomScale="70" zoomScaleNormal="70" workbookViewId="0"/>
  </sheetViews>
  <sheetFormatPr baseColWidth="10" defaultRowHeight="15" x14ac:dyDescent="0.25"/>
  <cols>
    <col min="3" max="3" width="18.7109375" bestFit="1" customWidth="1"/>
    <col min="4" max="4" width="14.28515625" bestFit="1" customWidth="1"/>
    <col min="15" max="15" width="11.42578125" style="1"/>
    <col min="17" max="17" width="18" customWidth="1"/>
    <col min="18" max="18" width="14.7109375" customWidth="1"/>
    <col min="19" max="19" width="15.28515625" customWidth="1"/>
    <col min="20" max="20" width="14.85546875" customWidth="1"/>
    <col min="21" max="29" width="11.42578125" style="72"/>
    <col min="33" max="33" width="16.7109375" customWidth="1"/>
    <col min="34" max="34" width="15.28515625" customWidth="1"/>
    <col min="35" max="35" width="14.7109375" customWidth="1"/>
  </cols>
  <sheetData>
    <row r="1" spans="2:44" ht="18" customHeight="1" x14ac:dyDescent="0.25">
      <c r="C1" s="35" t="s">
        <v>25</v>
      </c>
    </row>
    <row r="2" spans="2:44" s="1" customFormat="1" ht="18" customHeight="1" x14ac:dyDescent="0.25">
      <c r="C2" s="35" t="s">
        <v>26</v>
      </c>
      <c r="U2" s="72"/>
      <c r="V2" s="72"/>
      <c r="W2" s="72"/>
      <c r="X2" s="72"/>
      <c r="Y2" s="72"/>
      <c r="Z2" s="72"/>
      <c r="AA2" s="72"/>
      <c r="AB2" s="72"/>
      <c r="AC2" s="72"/>
    </row>
    <row r="3" spans="2:44" s="1" customFormat="1" ht="18" customHeight="1" x14ac:dyDescent="0.25">
      <c r="C3" s="35" t="s">
        <v>27</v>
      </c>
      <c r="Q3" s="35" t="s">
        <v>32</v>
      </c>
      <c r="R3" s="35">
        <v>2019</v>
      </c>
      <c r="U3" s="72"/>
      <c r="V3" s="72"/>
      <c r="W3" s="72"/>
      <c r="X3" s="72"/>
      <c r="Y3" s="72"/>
      <c r="Z3" s="72"/>
      <c r="AA3" s="72"/>
      <c r="AB3" s="72"/>
      <c r="AC3" s="72"/>
    </row>
    <row r="4" spans="2:44" s="1" customFormat="1" ht="18" customHeight="1" x14ac:dyDescent="0.25">
      <c r="C4" s="35" t="s">
        <v>28</v>
      </c>
      <c r="Q4" s="35" t="s">
        <v>33</v>
      </c>
      <c r="R4" s="35">
        <v>4</v>
      </c>
      <c r="U4" s="72"/>
      <c r="V4" s="72"/>
      <c r="W4" s="72"/>
      <c r="X4" s="72"/>
      <c r="Y4" s="72"/>
      <c r="Z4" s="72"/>
      <c r="AA4" s="72"/>
      <c r="AB4" s="72"/>
      <c r="AC4" s="72"/>
    </row>
    <row r="5" spans="2:44" x14ac:dyDescent="0.25">
      <c r="B5" s="2"/>
      <c r="C5" s="1"/>
      <c r="D5" s="1"/>
      <c r="E5" s="1"/>
      <c r="F5" s="1"/>
      <c r="G5" s="1"/>
      <c r="H5" s="1"/>
      <c r="I5" s="1"/>
      <c r="J5" s="1"/>
      <c r="K5" s="1"/>
      <c r="L5" s="1"/>
      <c r="M5" s="1"/>
      <c r="N5" s="1"/>
      <c r="P5" s="1"/>
      <c r="Q5" s="1"/>
      <c r="R5" s="1"/>
      <c r="S5" s="1"/>
      <c r="T5" s="1"/>
      <c r="AD5" s="1"/>
      <c r="AE5" s="1"/>
      <c r="AF5" s="1"/>
      <c r="AG5" s="1"/>
      <c r="AH5" s="1"/>
      <c r="AI5" s="1"/>
      <c r="AJ5" s="1"/>
      <c r="AK5" s="1"/>
      <c r="AL5" s="1"/>
      <c r="AM5" s="1"/>
      <c r="AN5" s="1"/>
      <c r="AO5" s="1"/>
      <c r="AP5" s="1"/>
      <c r="AQ5" s="1"/>
      <c r="AR5" s="1"/>
    </row>
    <row r="6" spans="2:44" ht="21" customHeight="1" x14ac:dyDescent="0.25">
      <c r="B6" s="127" t="s">
        <v>30</v>
      </c>
      <c r="C6" s="127"/>
      <c r="D6" s="127"/>
      <c r="E6" s="127"/>
      <c r="F6" s="127"/>
      <c r="G6" s="127"/>
      <c r="H6" s="127"/>
      <c r="I6" s="127"/>
      <c r="J6" s="127"/>
      <c r="K6" s="127"/>
      <c r="L6" s="127"/>
      <c r="M6" s="127"/>
      <c r="N6" s="127"/>
      <c r="O6" s="55"/>
      <c r="Q6" s="127" t="s">
        <v>35</v>
      </c>
      <c r="R6" s="127"/>
      <c r="S6" s="127"/>
      <c r="T6" s="127"/>
      <c r="U6" s="127"/>
      <c r="V6" s="127"/>
      <c r="W6" s="127"/>
      <c r="X6" s="127"/>
      <c r="Y6" s="127"/>
      <c r="Z6" s="127"/>
      <c r="AA6" s="127"/>
      <c r="AB6" s="127"/>
      <c r="AC6" s="127"/>
      <c r="AF6" s="127" t="s">
        <v>44</v>
      </c>
      <c r="AG6" s="127"/>
      <c r="AH6" s="127"/>
      <c r="AI6" s="127"/>
      <c r="AJ6" s="127"/>
      <c r="AK6" s="127"/>
      <c r="AL6" s="127"/>
      <c r="AM6" s="127"/>
      <c r="AN6" s="127"/>
      <c r="AO6" s="127"/>
      <c r="AP6" s="127"/>
      <c r="AQ6" s="127"/>
      <c r="AR6" s="127"/>
    </row>
    <row r="7" spans="2:44" ht="15.75" thickBot="1" x14ac:dyDescent="0.3">
      <c r="F7" s="1"/>
      <c r="G7" s="1"/>
      <c r="H7" s="1"/>
      <c r="I7" s="1"/>
      <c r="J7" s="1"/>
      <c r="K7" s="1"/>
      <c r="L7" s="1"/>
      <c r="M7" s="1"/>
      <c r="N7" s="1"/>
      <c r="P7" s="1"/>
      <c r="AD7" s="1"/>
      <c r="AE7" s="1"/>
      <c r="AK7" s="1"/>
      <c r="AL7" s="1"/>
      <c r="AM7" s="1"/>
      <c r="AN7" s="1"/>
      <c r="AO7" s="1"/>
      <c r="AP7" s="1"/>
      <c r="AQ7" s="1"/>
      <c r="AR7" s="1"/>
    </row>
    <row r="8" spans="2:44" ht="15.75" customHeight="1" thickBot="1" x14ac:dyDescent="0.3">
      <c r="B8" s="121" t="s">
        <v>45</v>
      </c>
      <c r="C8" s="121" t="s">
        <v>1</v>
      </c>
      <c r="D8" s="121" t="s">
        <v>2</v>
      </c>
      <c r="E8" s="124" t="s">
        <v>3</v>
      </c>
      <c r="F8" s="125"/>
      <c r="G8" s="125"/>
      <c r="H8" s="125"/>
      <c r="I8" s="125"/>
      <c r="J8" s="125"/>
      <c r="K8" s="125"/>
      <c r="L8" s="125"/>
      <c r="M8" s="125"/>
      <c r="N8" s="125"/>
      <c r="O8" s="126"/>
      <c r="P8" s="1"/>
      <c r="Q8" s="121" t="s">
        <v>0</v>
      </c>
      <c r="R8" s="121" t="s">
        <v>1</v>
      </c>
      <c r="S8" s="121" t="s">
        <v>2</v>
      </c>
      <c r="T8" s="128" t="s">
        <v>4</v>
      </c>
      <c r="U8" s="129"/>
      <c r="V8" s="129"/>
      <c r="W8" s="129"/>
      <c r="X8" s="129"/>
      <c r="Y8" s="129"/>
      <c r="Z8" s="129"/>
      <c r="AA8" s="129"/>
      <c r="AB8" s="129"/>
      <c r="AC8" s="130"/>
      <c r="AD8" s="1"/>
      <c r="AE8" s="1"/>
      <c r="AF8" s="121" t="s">
        <v>0</v>
      </c>
      <c r="AG8" s="121" t="s">
        <v>1</v>
      </c>
      <c r="AH8" s="121" t="s">
        <v>2</v>
      </c>
      <c r="AI8" s="128" t="s">
        <v>5</v>
      </c>
      <c r="AJ8" s="129"/>
      <c r="AK8" s="129"/>
      <c r="AL8" s="129"/>
      <c r="AM8" s="129"/>
      <c r="AN8" s="129"/>
      <c r="AO8" s="129"/>
      <c r="AP8" s="129"/>
      <c r="AQ8" s="129"/>
      <c r="AR8" s="130"/>
    </row>
    <row r="9" spans="2:44" ht="30.75" customHeight="1" thickBot="1" x14ac:dyDescent="0.3">
      <c r="B9" s="122"/>
      <c r="C9" s="122"/>
      <c r="D9" s="122"/>
      <c r="E9" s="13" t="s">
        <v>20</v>
      </c>
      <c r="F9" s="13" t="s">
        <v>7</v>
      </c>
      <c r="G9" s="13" t="s">
        <v>8</v>
      </c>
      <c r="H9" s="13" t="s">
        <v>9</v>
      </c>
      <c r="I9" s="13" t="s">
        <v>10</v>
      </c>
      <c r="J9" s="13" t="s">
        <v>11</v>
      </c>
      <c r="K9" s="13" t="s">
        <v>12</v>
      </c>
      <c r="L9" s="13" t="s">
        <v>13</v>
      </c>
      <c r="M9" s="13" t="s">
        <v>14</v>
      </c>
      <c r="N9" s="13" t="s">
        <v>15</v>
      </c>
      <c r="O9" s="13" t="s">
        <v>46</v>
      </c>
      <c r="P9" s="1"/>
      <c r="Q9" s="122"/>
      <c r="R9" s="122"/>
      <c r="S9" s="122"/>
      <c r="T9" s="131" t="s">
        <v>16</v>
      </c>
      <c r="U9" s="13" t="str">
        <f>+H9</f>
        <v>Año N°4</v>
      </c>
      <c r="V9" s="13" t="str">
        <f t="shared" ref="V9:AB9" si="0">+I9</f>
        <v>Año N°5</v>
      </c>
      <c r="W9" s="13" t="str">
        <f t="shared" si="0"/>
        <v>Año N°6</v>
      </c>
      <c r="X9" s="13" t="str">
        <f t="shared" si="0"/>
        <v>Año N°7</v>
      </c>
      <c r="Y9" s="13" t="str">
        <f t="shared" si="0"/>
        <v>Año N°8</v>
      </c>
      <c r="Z9" s="13" t="str">
        <f t="shared" si="0"/>
        <v>Año N°9</v>
      </c>
      <c r="AA9" s="13" t="str">
        <f t="shared" si="0"/>
        <v>Año N°10</v>
      </c>
      <c r="AB9" s="13" t="str">
        <f t="shared" si="0"/>
        <v>Año N°11</v>
      </c>
      <c r="AC9" s="13" t="s">
        <v>34</v>
      </c>
      <c r="AD9" s="1"/>
      <c r="AE9" s="1"/>
      <c r="AF9" s="122"/>
      <c r="AG9" s="122"/>
      <c r="AH9" s="122"/>
      <c r="AI9" s="131" t="s">
        <v>16</v>
      </c>
      <c r="AJ9" s="13" t="str">
        <f>+U9</f>
        <v>Año N°4</v>
      </c>
      <c r="AK9" s="13" t="str">
        <f t="shared" ref="AK9:AR9" si="1">+V9</f>
        <v>Año N°5</v>
      </c>
      <c r="AL9" s="13" t="str">
        <f t="shared" si="1"/>
        <v>Año N°6</v>
      </c>
      <c r="AM9" s="13" t="str">
        <f t="shared" si="1"/>
        <v>Año N°7</v>
      </c>
      <c r="AN9" s="13" t="str">
        <f t="shared" si="1"/>
        <v>Año N°8</v>
      </c>
      <c r="AO9" s="13" t="str">
        <f t="shared" si="1"/>
        <v>Año N°9</v>
      </c>
      <c r="AP9" s="13" t="str">
        <f t="shared" si="1"/>
        <v>Año N°10</v>
      </c>
      <c r="AQ9" s="13" t="str">
        <f t="shared" si="1"/>
        <v>Año N°11</v>
      </c>
      <c r="AR9" s="13" t="str">
        <f t="shared" si="1"/>
        <v>Año N° 12</v>
      </c>
    </row>
    <row r="10" spans="2:44" ht="54.75" customHeight="1" thickBot="1" x14ac:dyDescent="0.3">
      <c r="B10" s="123"/>
      <c r="C10" s="123"/>
      <c r="D10" s="123"/>
      <c r="E10" s="13">
        <f t="shared" ref="E10:L10" si="2">+F10-1</f>
        <v>2009</v>
      </c>
      <c r="F10" s="13">
        <f t="shared" si="2"/>
        <v>2010</v>
      </c>
      <c r="G10" s="13">
        <f t="shared" si="2"/>
        <v>2011</v>
      </c>
      <c r="H10" s="13">
        <f t="shared" si="2"/>
        <v>2012</v>
      </c>
      <c r="I10" s="13">
        <f t="shared" si="2"/>
        <v>2013</v>
      </c>
      <c r="J10" s="13">
        <f t="shared" si="2"/>
        <v>2014</v>
      </c>
      <c r="K10" s="13">
        <f t="shared" si="2"/>
        <v>2015</v>
      </c>
      <c r="L10" s="13">
        <f t="shared" si="2"/>
        <v>2016</v>
      </c>
      <c r="M10" s="13">
        <f>+N10-1</f>
        <v>2017</v>
      </c>
      <c r="N10" s="13">
        <f>+O10-1</f>
        <v>2018</v>
      </c>
      <c r="O10" s="13">
        <f>+R3</f>
        <v>2019</v>
      </c>
      <c r="P10" s="1"/>
      <c r="Q10" s="123"/>
      <c r="R10" s="123"/>
      <c r="S10" s="123"/>
      <c r="T10" s="132"/>
      <c r="U10" s="13">
        <f>+$Q11+$R$4-1</f>
        <v>2009</v>
      </c>
      <c r="V10" s="13">
        <f>+U10+1</f>
        <v>2010</v>
      </c>
      <c r="W10" s="13">
        <f t="shared" ref="W10:AC10" si="3">+V10+1</f>
        <v>2011</v>
      </c>
      <c r="X10" s="13">
        <f t="shared" si="3"/>
        <v>2012</v>
      </c>
      <c r="Y10" s="13">
        <f t="shared" si="3"/>
        <v>2013</v>
      </c>
      <c r="Z10" s="13">
        <f t="shared" si="3"/>
        <v>2014</v>
      </c>
      <c r="AA10" s="13">
        <f t="shared" si="3"/>
        <v>2015</v>
      </c>
      <c r="AB10" s="13">
        <f t="shared" si="3"/>
        <v>2016</v>
      </c>
      <c r="AC10" s="13">
        <f t="shared" si="3"/>
        <v>2017</v>
      </c>
      <c r="AD10" s="1"/>
      <c r="AE10" s="1"/>
      <c r="AF10" s="123"/>
      <c r="AG10" s="123"/>
      <c r="AH10" s="123"/>
      <c r="AI10" s="132"/>
      <c r="AJ10" s="13">
        <f>+U10</f>
        <v>2009</v>
      </c>
      <c r="AK10" s="13">
        <f t="shared" ref="AK10:AR10" si="4">+V10</f>
        <v>2010</v>
      </c>
      <c r="AL10" s="13">
        <f t="shared" si="4"/>
        <v>2011</v>
      </c>
      <c r="AM10" s="13">
        <f t="shared" si="4"/>
        <v>2012</v>
      </c>
      <c r="AN10" s="13">
        <f t="shared" si="4"/>
        <v>2013</v>
      </c>
      <c r="AO10" s="13">
        <f t="shared" si="4"/>
        <v>2014</v>
      </c>
      <c r="AP10" s="13">
        <f t="shared" si="4"/>
        <v>2015</v>
      </c>
      <c r="AQ10" s="13">
        <f t="shared" si="4"/>
        <v>2016</v>
      </c>
      <c r="AR10" s="13">
        <f t="shared" si="4"/>
        <v>2017</v>
      </c>
    </row>
    <row r="11" spans="2:44" ht="15" customHeight="1" x14ac:dyDescent="0.25">
      <c r="B11" s="114">
        <f>+E10</f>
        <v>2009</v>
      </c>
      <c r="C11" s="117" t="s">
        <v>21</v>
      </c>
      <c r="D11" s="15" t="s">
        <v>17</v>
      </c>
      <c r="E11" s="3">
        <v>100</v>
      </c>
      <c r="F11" s="4">
        <v>75</v>
      </c>
      <c r="G11" s="4">
        <v>65</v>
      </c>
      <c r="H11" s="4">
        <v>25</v>
      </c>
      <c r="I11" s="4">
        <v>12</v>
      </c>
      <c r="J11" s="4">
        <v>5</v>
      </c>
      <c r="K11" s="4"/>
      <c r="L11" s="4"/>
      <c r="M11" s="4"/>
      <c r="N11" s="4"/>
      <c r="O11" s="5"/>
      <c r="P11" s="1"/>
      <c r="Q11" s="114">
        <f>+Q22-1</f>
        <v>2006</v>
      </c>
      <c r="R11" s="117" t="s">
        <v>21</v>
      </c>
      <c r="S11" s="15" t="s">
        <v>17</v>
      </c>
      <c r="T11" s="3">
        <v>80</v>
      </c>
      <c r="U11" s="4">
        <v>55</v>
      </c>
      <c r="V11" s="4">
        <v>5</v>
      </c>
      <c r="W11" s="4">
        <v>0</v>
      </c>
      <c r="X11" s="4">
        <v>0</v>
      </c>
      <c r="Y11" s="4">
        <v>0</v>
      </c>
      <c r="Z11" s="4">
        <v>0</v>
      </c>
      <c r="AA11" s="4">
        <v>0</v>
      </c>
      <c r="AB11" s="4">
        <v>0</v>
      </c>
      <c r="AC11" s="5">
        <v>0</v>
      </c>
      <c r="AD11" s="1"/>
      <c r="AE11" s="1"/>
      <c r="AF11" s="114">
        <f>+Q11</f>
        <v>2006</v>
      </c>
      <c r="AG11" s="117" t="s">
        <v>21</v>
      </c>
      <c r="AH11" s="15" t="s">
        <v>17</v>
      </c>
      <c r="AI11" s="7">
        <f t="shared" ref="AI11:AI16" si="5">+T11</f>
        <v>80</v>
      </c>
      <c r="AJ11" s="4">
        <v>0</v>
      </c>
      <c r="AK11" s="4">
        <v>15</v>
      </c>
      <c r="AL11" s="4">
        <v>40</v>
      </c>
      <c r="AM11" s="4">
        <v>0</v>
      </c>
      <c r="AN11" s="4">
        <v>0</v>
      </c>
      <c r="AO11" s="4">
        <v>0</v>
      </c>
      <c r="AP11" s="4">
        <v>0</v>
      </c>
      <c r="AQ11" s="4">
        <v>0</v>
      </c>
      <c r="AR11" s="5">
        <v>0</v>
      </c>
    </row>
    <row r="12" spans="2:44" ht="15" customHeight="1" x14ac:dyDescent="0.25">
      <c r="B12" s="119"/>
      <c r="C12" s="118"/>
      <c r="D12" s="15" t="s">
        <v>18</v>
      </c>
      <c r="E12" s="8">
        <v>50</v>
      </c>
      <c r="F12" s="9">
        <v>40</v>
      </c>
      <c r="G12" s="9">
        <v>38</v>
      </c>
      <c r="H12" s="9">
        <v>10</v>
      </c>
      <c r="I12" s="9">
        <v>5</v>
      </c>
      <c r="J12" s="9"/>
      <c r="K12" s="9"/>
      <c r="L12" s="9"/>
      <c r="M12" s="9"/>
      <c r="N12" s="9"/>
      <c r="O12" s="10"/>
      <c r="P12" s="1"/>
      <c r="Q12" s="115"/>
      <c r="R12" s="118"/>
      <c r="S12" s="15" t="s">
        <v>18</v>
      </c>
      <c r="T12" s="8">
        <v>45</v>
      </c>
      <c r="U12" s="9">
        <v>38</v>
      </c>
      <c r="V12" s="9">
        <v>5</v>
      </c>
      <c r="W12" s="9">
        <v>2</v>
      </c>
      <c r="X12" s="9">
        <v>0</v>
      </c>
      <c r="Y12" s="9">
        <v>0</v>
      </c>
      <c r="Z12" s="9">
        <v>0</v>
      </c>
      <c r="AA12" s="9">
        <v>0</v>
      </c>
      <c r="AB12" s="9">
        <v>0</v>
      </c>
      <c r="AC12" s="10">
        <v>0</v>
      </c>
      <c r="AD12" s="1"/>
      <c r="AE12" s="1"/>
      <c r="AF12" s="119"/>
      <c r="AG12" s="118"/>
      <c r="AH12" s="15" t="s">
        <v>18</v>
      </c>
      <c r="AI12" s="11">
        <f t="shared" si="5"/>
        <v>45</v>
      </c>
      <c r="AJ12" s="9">
        <v>0</v>
      </c>
      <c r="AK12" s="9">
        <v>30</v>
      </c>
      <c r="AL12" s="9">
        <v>13</v>
      </c>
      <c r="AM12" s="9">
        <v>2</v>
      </c>
      <c r="AN12" s="9">
        <v>0</v>
      </c>
      <c r="AO12" s="9">
        <v>0</v>
      </c>
      <c r="AP12" s="9">
        <v>0</v>
      </c>
      <c r="AQ12" s="9">
        <v>0</v>
      </c>
      <c r="AR12" s="10">
        <v>0</v>
      </c>
    </row>
    <row r="13" spans="2:44" ht="15" customHeight="1" x14ac:dyDescent="0.25">
      <c r="B13" s="119"/>
      <c r="C13" s="113" t="s">
        <v>22</v>
      </c>
      <c r="D13" s="15" t="s">
        <v>17</v>
      </c>
      <c r="E13" s="3"/>
      <c r="F13" s="4"/>
      <c r="G13" s="4"/>
      <c r="H13" s="4"/>
      <c r="I13" s="4"/>
      <c r="J13" s="4"/>
      <c r="K13" s="4"/>
      <c r="L13" s="4"/>
      <c r="M13" s="4"/>
      <c r="N13" s="4"/>
      <c r="O13" s="5"/>
      <c r="P13" s="1"/>
      <c r="Q13" s="115"/>
      <c r="R13" s="113" t="s">
        <v>22</v>
      </c>
      <c r="S13" s="15" t="s">
        <v>17</v>
      </c>
      <c r="T13" s="3"/>
      <c r="U13" s="4">
        <v>0</v>
      </c>
      <c r="V13" s="4">
        <v>0</v>
      </c>
      <c r="W13" s="4">
        <v>0</v>
      </c>
      <c r="X13" s="4">
        <v>0</v>
      </c>
      <c r="Y13" s="4">
        <v>0</v>
      </c>
      <c r="Z13" s="4">
        <v>0</v>
      </c>
      <c r="AA13" s="4">
        <v>0</v>
      </c>
      <c r="AB13" s="4">
        <v>0</v>
      </c>
      <c r="AC13" s="5">
        <v>0</v>
      </c>
      <c r="AD13" s="1"/>
      <c r="AE13" s="1"/>
      <c r="AF13" s="119"/>
      <c r="AG13" s="113" t="s">
        <v>22</v>
      </c>
      <c r="AH13" s="15" t="s">
        <v>17</v>
      </c>
      <c r="AI13" s="7">
        <f t="shared" si="5"/>
        <v>0</v>
      </c>
      <c r="AJ13" s="4">
        <v>0</v>
      </c>
      <c r="AK13" s="4">
        <v>0</v>
      </c>
      <c r="AL13" s="4">
        <v>0</v>
      </c>
      <c r="AM13" s="4">
        <v>0</v>
      </c>
      <c r="AN13" s="4">
        <v>0</v>
      </c>
      <c r="AO13" s="4">
        <v>0</v>
      </c>
      <c r="AP13" s="4">
        <v>0</v>
      </c>
      <c r="AQ13" s="4">
        <v>0</v>
      </c>
      <c r="AR13" s="5">
        <v>0</v>
      </c>
    </row>
    <row r="14" spans="2:44" ht="15" customHeight="1" x14ac:dyDescent="0.25">
      <c r="B14" s="119"/>
      <c r="C14" s="113"/>
      <c r="D14" s="15" t="s">
        <v>18</v>
      </c>
      <c r="E14" s="8"/>
      <c r="F14" s="9"/>
      <c r="G14" s="9"/>
      <c r="H14" s="9"/>
      <c r="I14" s="9"/>
      <c r="J14" s="9"/>
      <c r="K14" s="9"/>
      <c r="L14" s="9"/>
      <c r="M14" s="9"/>
      <c r="N14" s="9"/>
      <c r="O14" s="10"/>
      <c r="P14" s="1"/>
      <c r="Q14" s="115"/>
      <c r="R14" s="113"/>
      <c r="S14" s="15" t="s">
        <v>18</v>
      </c>
      <c r="T14" s="8"/>
      <c r="U14" s="9">
        <v>0</v>
      </c>
      <c r="V14" s="9">
        <v>0</v>
      </c>
      <c r="W14" s="9">
        <v>0</v>
      </c>
      <c r="X14" s="9">
        <v>0</v>
      </c>
      <c r="Y14" s="9">
        <v>0</v>
      </c>
      <c r="Z14" s="9">
        <v>0</v>
      </c>
      <c r="AA14" s="9">
        <v>0</v>
      </c>
      <c r="AB14" s="9">
        <v>0</v>
      </c>
      <c r="AC14" s="10">
        <v>0</v>
      </c>
      <c r="AD14" s="1"/>
      <c r="AE14" s="1"/>
      <c r="AF14" s="119"/>
      <c r="AG14" s="113"/>
      <c r="AH14" s="15" t="s">
        <v>18</v>
      </c>
      <c r="AI14" s="11">
        <f t="shared" si="5"/>
        <v>0</v>
      </c>
      <c r="AJ14" s="9">
        <v>0</v>
      </c>
      <c r="AK14" s="9">
        <v>0</v>
      </c>
      <c r="AL14" s="9">
        <v>0</v>
      </c>
      <c r="AM14" s="9">
        <v>0</v>
      </c>
      <c r="AN14" s="9">
        <v>0</v>
      </c>
      <c r="AO14" s="9">
        <v>0</v>
      </c>
      <c r="AP14" s="9">
        <v>0</v>
      </c>
      <c r="AQ14" s="9">
        <v>0</v>
      </c>
      <c r="AR14" s="10">
        <v>0</v>
      </c>
    </row>
    <row r="15" spans="2:44" ht="15" customHeight="1" x14ac:dyDescent="0.25">
      <c r="B15" s="119"/>
      <c r="C15" s="113" t="s">
        <v>23</v>
      </c>
      <c r="D15" s="15" t="s">
        <v>17</v>
      </c>
      <c r="E15" s="3">
        <v>80</v>
      </c>
      <c r="F15" s="4">
        <v>65</v>
      </c>
      <c r="G15" s="4">
        <v>60</v>
      </c>
      <c r="H15" s="4">
        <v>25</v>
      </c>
      <c r="I15" s="4">
        <v>15</v>
      </c>
      <c r="J15" s="4">
        <v>5</v>
      </c>
      <c r="K15" s="4">
        <v>2</v>
      </c>
      <c r="L15" s="4"/>
      <c r="M15" s="4"/>
      <c r="N15" s="4"/>
      <c r="O15" s="5"/>
      <c r="P15" s="1"/>
      <c r="Q15" s="115"/>
      <c r="R15" s="113" t="s">
        <v>23</v>
      </c>
      <c r="S15" s="15" t="s">
        <v>17</v>
      </c>
      <c r="T15" s="3"/>
      <c r="U15" s="4">
        <v>0</v>
      </c>
      <c r="V15" s="4">
        <v>0</v>
      </c>
      <c r="W15" s="4">
        <v>0</v>
      </c>
      <c r="X15" s="4">
        <v>0</v>
      </c>
      <c r="Y15" s="4">
        <v>0</v>
      </c>
      <c r="Z15" s="4">
        <v>0</v>
      </c>
      <c r="AA15" s="4">
        <v>0</v>
      </c>
      <c r="AB15" s="4">
        <v>0</v>
      </c>
      <c r="AC15" s="5">
        <v>0</v>
      </c>
      <c r="AD15" s="1"/>
      <c r="AE15" s="1"/>
      <c r="AF15" s="119"/>
      <c r="AG15" s="113" t="s">
        <v>23</v>
      </c>
      <c r="AH15" s="15" t="s">
        <v>17</v>
      </c>
      <c r="AI15" s="7">
        <f t="shared" si="5"/>
        <v>0</v>
      </c>
      <c r="AJ15" s="4">
        <v>0</v>
      </c>
      <c r="AK15" s="4">
        <v>0</v>
      </c>
      <c r="AL15" s="4">
        <v>0</v>
      </c>
      <c r="AM15" s="4">
        <v>0</v>
      </c>
      <c r="AN15" s="4">
        <v>0</v>
      </c>
      <c r="AO15" s="4">
        <v>0</v>
      </c>
      <c r="AP15" s="4">
        <v>0</v>
      </c>
      <c r="AQ15" s="4">
        <v>0</v>
      </c>
      <c r="AR15" s="5">
        <v>0</v>
      </c>
    </row>
    <row r="16" spans="2:44" ht="15" customHeight="1" x14ac:dyDescent="0.25">
      <c r="B16" s="119"/>
      <c r="C16" s="113"/>
      <c r="D16" s="15" t="s">
        <v>18</v>
      </c>
      <c r="E16" s="8">
        <v>30</v>
      </c>
      <c r="F16" s="9">
        <v>25</v>
      </c>
      <c r="G16" s="9">
        <v>25</v>
      </c>
      <c r="H16" s="9">
        <v>14</v>
      </c>
      <c r="I16" s="9">
        <v>3</v>
      </c>
      <c r="J16" s="9">
        <v>1</v>
      </c>
      <c r="K16" s="9"/>
      <c r="L16" s="9"/>
      <c r="M16" s="9"/>
      <c r="N16" s="9"/>
      <c r="O16" s="10"/>
      <c r="P16" s="1"/>
      <c r="Q16" s="115"/>
      <c r="R16" s="113"/>
      <c r="S16" s="15" t="s">
        <v>18</v>
      </c>
      <c r="T16" s="8"/>
      <c r="U16" s="9">
        <v>0</v>
      </c>
      <c r="V16" s="9">
        <v>0</v>
      </c>
      <c r="W16" s="9">
        <v>0</v>
      </c>
      <c r="X16" s="9">
        <v>0</v>
      </c>
      <c r="Y16" s="9">
        <v>0</v>
      </c>
      <c r="Z16" s="9">
        <v>0</v>
      </c>
      <c r="AA16" s="9">
        <v>0</v>
      </c>
      <c r="AB16" s="9">
        <v>0</v>
      </c>
      <c r="AC16" s="10">
        <v>0</v>
      </c>
      <c r="AD16" s="1"/>
      <c r="AE16" s="1"/>
      <c r="AF16" s="119"/>
      <c r="AG16" s="113"/>
      <c r="AH16" s="15" t="s">
        <v>18</v>
      </c>
      <c r="AI16" s="11">
        <f t="shared" si="5"/>
        <v>0</v>
      </c>
      <c r="AJ16" s="9">
        <v>0</v>
      </c>
      <c r="AK16" s="9">
        <v>0</v>
      </c>
      <c r="AL16" s="9">
        <v>0</v>
      </c>
      <c r="AM16" s="9">
        <v>0</v>
      </c>
      <c r="AN16" s="9">
        <v>0</v>
      </c>
      <c r="AO16" s="9">
        <v>0</v>
      </c>
      <c r="AP16" s="9">
        <v>0</v>
      </c>
      <c r="AQ16" s="9">
        <v>0</v>
      </c>
      <c r="AR16" s="10">
        <v>0</v>
      </c>
    </row>
    <row r="17" spans="2:44" ht="15" customHeight="1" x14ac:dyDescent="0.25">
      <c r="B17" s="119"/>
      <c r="C17" s="113"/>
      <c r="D17" s="15" t="s">
        <v>17</v>
      </c>
      <c r="E17" s="3"/>
      <c r="F17" s="4"/>
      <c r="G17" s="4"/>
      <c r="H17" s="4"/>
      <c r="I17" s="4"/>
      <c r="J17" s="4"/>
      <c r="K17" s="4"/>
      <c r="L17" s="4"/>
      <c r="M17" s="4"/>
      <c r="N17" s="4"/>
      <c r="O17" s="5"/>
      <c r="P17" s="1"/>
      <c r="Q17" s="115"/>
      <c r="R17" s="113"/>
      <c r="S17" s="15" t="s">
        <v>17</v>
      </c>
      <c r="T17" s="3"/>
      <c r="U17" s="4">
        <v>0</v>
      </c>
      <c r="V17" s="4">
        <v>0</v>
      </c>
      <c r="W17" s="4">
        <v>0</v>
      </c>
      <c r="X17" s="4">
        <v>0</v>
      </c>
      <c r="Y17" s="4">
        <v>0</v>
      </c>
      <c r="Z17" s="4">
        <v>0</v>
      </c>
      <c r="AA17" s="4">
        <v>0</v>
      </c>
      <c r="AB17" s="4">
        <v>0</v>
      </c>
      <c r="AC17" s="5">
        <v>0</v>
      </c>
      <c r="AD17" s="1"/>
      <c r="AE17" s="1"/>
      <c r="AF17" s="119"/>
      <c r="AG17" s="113"/>
      <c r="AH17" s="15" t="s">
        <v>17</v>
      </c>
      <c r="AI17" s="7">
        <v>0</v>
      </c>
      <c r="AJ17" s="4">
        <v>0</v>
      </c>
      <c r="AK17" s="4">
        <v>0</v>
      </c>
      <c r="AL17" s="4">
        <v>0</v>
      </c>
      <c r="AM17" s="4">
        <v>0</v>
      </c>
      <c r="AN17" s="4">
        <v>0</v>
      </c>
      <c r="AO17" s="4">
        <v>0</v>
      </c>
      <c r="AP17" s="4">
        <v>0</v>
      </c>
      <c r="AQ17" s="4">
        <v>0</v>
      </c>
      <c r="AR17" s="5">
        <v>0</v>
      </c>
    </row>
    <row r="18" spans="2:44" ht="15" customHeight="1" x14ac:dyDescent="0.25">
      <c r="B18" s="119"/>
      <c r="C18" s="113"/>
      <c r="D18" s="15" t="s">
        <v>18</v>
      </c>
      <c r="E18" s="8"/>
      <c r="F18" s="9"/>
      <c r="G18" s="9"/>
      <c r="H18" s="9"/>
      <c r="I18" s="9"/>
      <c r="J18" s="9"/>
      <c r="K18" s="9"/>
      <c r="L18" s="9"/>
      <c r="M18" s="9"/>
      <c r="N18" s="9"/>
      <c r="O18" s="10"/>
      <c r="P18" s="1"/>
      <c r="Q18" s="115"/>
      <c r="R18" s="113"/>
      <c r="S18" s="15" t="s">
        <v>18</v>
      </c>
      <c r="T18" s="8"/>
      <c r="U18" s="9">
        <v>0</v>
      </c>
      <c r="V18" s="9">
        <v>0</v>
      </c>
      <c r="W18" s="9">
        <v>0</v>
      </c>
      <c r="X18" s="9">
        <v>0</v>
      </c>
      <c r="Y18" s="9">
        <v>0</v>
      </c>
      <c r="Z18" s="9">
        <v>0</v>
      </c>
      <c r="AA18" s="9">
        <v>0</v>
      </c>
      <c r="AB18" s="9">
        <v>0</v>
      </c>
      <c r="AC18" s="10">
        <v>0</v>
      </c>
      <c r="AD18" s="1"/>
      <c r="AE18" s="1"/>
      <c r="AF18" s="119"/>
      <c r="AG18" s="113"/>
      <c r="AH18" s="15" t="s">
        <v>18</v>
      </c>
      <c r="AI18" s="11">
        <v>0</v>
      </c>
      <c r="AJ18" s="9">
        <v>0</v>
      </c>
      <c r="AK18" s="9">
        <v>0</v>
      </c>
      <c r="AL18" s="9">
        <v>0</v>
      </c>
      <c r="AM18" s="9">
        <v>0</v>
      </c>
      <c r="AN18" s="9">
        <v>0</v>
      </c>
      <c r="AO18" s="9">
        <v>0</v>
      </c>
      <c r="AP18" s="9">
        <v>0</v>
      </c>
      <c r="AQ18" s="9">
        <v>0</v>
      </c>
      <c r="AR18" s="10">
        <v>0</v>
      </c>
    </row>
    <row r="19" spans="2:44" ht="15" customHeight="1" x14ac:dyDescent="0.25">
      <c r="B19" s="119"/>
      <c r="C19" s="113"/>
      <c r="D19" s="15" t="s">
        <v>17</v>
      </c>
      <c r="E19" s="3"/>
      <c r="F19" s="4"/>
      <c r="G19" s="4"/>
      <c r="H19" s="4"/>
      <c r="I19" s="4"/>
      <c r="J19" s="4"/>
      <c r="K19" s="4"/>
      <c r="L19" s="4"/>
      <c r="M19" s="4"/>
      <c r="N19" s="4"/>
      <c r="O19" s="5"/>
      <c r="P19" s="1"/>
      <c r="Q19" s="115"/>
      <c r="R19" s="113"/>
      <c r="S19" s="15" t="s">
        <v>17</v>
      </c>
      <c r="T19" s="3"/>
      <c r="U19" s="4">
        <v>0</v>
      </c>
      <c r="V19" s="4">
        <v>0</v>
      </c>
      <c r="W19" s="4">
        <v>0</v>
      </c>
      <c r="X19" s="4">
        <v>0</v>
      </c>
      <c r="Y19" s="4">
        <v>0</v>
      </c>
      <c r="Z19" s="4">
        <v>0</v>
      </c>
      <c r="AA19" s="4">
        <v>0</v>
      </c>
      <c r="AB19" s="4">
        <v>0</v>
      </c>
      <c r="AC19" s="5">
        <v>0</v>
      </c>
      <c r="AD19" s="1"/>
      <c r="AE19" s="1"/>
      <c r="AF19" s="119"/>
      <c r="AG19" s="113"/>
      <c r="AH19" s="15" t="s">
        <v>17</v>
      </c>
      <c r="AI19" s="7">
        <v>0</v>
      </c>
      <c r="AJ19" s="4">
        <v>0</v>
      </c>
      <c r="AK19" s="4">
        <v>0</v>
      </c>
      <c r="AL19" s="4">
        <v>0</v>
      </c>
      <c r="AM19" s="4">
        <v>0</v>
      </c>
      <c r="AN19" s="4">
        <v>0</v>
      </c>
      <c r="AO19" s="4">
        <v>0</v>
      </c>
      <c r="AP19" s="4">
        <v>0</v>
      </c>
      <c r="AQ19" s="4">
        <v>0</v>
      </c>
      <c r="AR19" s="5">
        <v>0</v>
      </c>
    </row>
    <row r="20" spans="2:44" ht="15.75" customHeight="1" thickBot="1" x14ac:dyDescent="0.3">
      <c r="B20" s="120"/>
      <c r="C20" s="113"/>
      <c r="D20" s="15" t="s">
        <v>18</v>
      </c>
      <c r="E20" s="8"/>
      <c r="F20" s="9"/>
      <c r="G20" s="9"/>
      <c r="H20" s="9"/>
      <c r="I20" s="9"/>
      <c r="J20" s="9"/>
      <c r="K20" s="9"/>
      <c r="L20" s="9"/>
      <c r="M20" s="9"/>
      <c r="N20" s="9"/>
      <c r="O20" s="10"/>
      <c r="P20" s="1"/>
      <c r="Q20" s="116"/>
      <c r="R20" s="113"/>
      <c r="S20" s="15" t="s">
        <v>18</v>
      </c>
      <c r="T20" s="8"/>
      <c r="U20" s="9">
        <v>0</v>
      </c>
      <c r="V20" s="9">
        <v>0</v>
      </c>
      <c r="W20" s="9">
        <v>0</v>
      </c>
      <c r="X20" s="9">
        <v>0</v>
      </c>
      <c r="Y20" s="9">
        <v>0</v>
      </c>
      <c r="Z20" s="9">
        <v>0</v>
      </c>
      <c r="AA20" s="9">
        <v>0</v>
      </c>
      <c r="AB20" s="9">
        <v>0</v>
      </c>
      <c r="AC20" s="10">
        <v>0</v>
      </c>
      <c r="AD20" s="1"/>
      <c r="AE20" s="1"/>
      <c r="AF20" s="120"/>
      <c r="AG20" s="113"/>
      <c r="AH20" s="15" t="s">
        <v>18</v>
      </c>
      <c r="AI20" s="11">
        <v>0</v>
      </c>
      <c r="AJ20" s="9">
        <v>0</v>
      </c>
      <c r="AK20" s="9">
        <v>0</v>
      </c>
      <c r="AL20" s="9">
        <v>0</v>
      </c>
      <c r="AM20" s="9">
        <v>0</v>
      </c>
      <c r="AN20" s="9">
        <v>0</v>
      </c>
      <c r="AO20" s="9">
        <v>0</v>
      </c>
      <c r="AP20" s="9">
        <v>0</v>
      </c>
      <c r="AQ20" s="9">
        <v>0</v>
      </c>
      <c r="AR20" s="10">
        <v>0</v>
      </c>
    </row>
    <row r="21" spans="2:44" ht="43.5" customHeight="1" thickBot="1" x14ac:dyDescent="0.3">
      <c r="B21" s="16"/>
      <c r="C21" s="17"/>
      <c r="D21" s="18" t="s">
        <v>19</v>
      </c>
      <c r="E21" s="14">
        <f>+B22</f>
        <v>2010</v>
      </c>
      <c r="F21" s="19">
        <f>+F10+1</f>
        <v>2011</v>
      </c>
      <c r="G21" s="20">
        <f>+H10</f>
        <v>2012</v>
      </c>
      <c r="H21" s="20">
        <f t="shared" ref="H21:N21" si="6">+I10</f>
        <v>2013</v>
      </c>
      <c r="I21" s="20">
        <f t="shared" si="6"/>
        <v>2014</v>
      </c>
      <c r="J21" s="20">
        <f t="shared" si="6"/>
        <v>2015</v>
      </c>
      <c r="K21" s="20">
        <f t="shared" si="6"/>
        <v>2016</v>
      </c>
      <c r="L21" s="20">
        <f t="shared" si="6"/>
        <v>2017</v>
      </c>
      <c r="M21" s="20">
        <f t="shared" si="6"/>
        <v>2018</v>
      </c>
      <c r="N21" s="20">
        <f t="shared" si="6"/>
        <v>2019</v>
      </c>
      <c r="O21" s="20"/>
      <c r="P21" s="1"/>
      <c r="Q21" s="16"/>
      <c r="R21" s="17"/>
      <c r="S21" s="69" t="s">
        <v>19</v>
      </c>
      <c r="T21" s="70" t="s">
        <v>6</v>
      </c>
      <c r="U21" s="13">
        <f>+U10+1</f>
        <v>2010</v>
      </c>
      <c r="V21" s="13">
        <f t="shared" ref="V21:AC21" si="7">+V10+1</f>
        <v>2011</v>
      </c>
      <c r="W21" s="13">
        <f t="shared" si="7"/>
        <v>2012</v>
      </c>
      <c r="X21" s="13">
        <f t="shared" si="7"/>
        <v>2013</v>
      </c>
      <c r="Y21" s="13">
        <f t="shared" si="7"/>
        <v>2014</v>
      </c>
      <c r="Z21" s="13">
        <f t="shared" si="7"/>
        <v>2015</v>
      </c>
      <c r="AA21" s="13">
        <f t="shared" si="7"/>
        <v>2016</v>
      </c>
      <c r="AB21" s="13">
        <f t="shared" si="7"/>
        <v>2017</v>
      </c>
      <c r="AC21" s="13">
        <f t="shared" si="7"/>
        <v>2018</v>
      </c>
      <c r="AD21" s="1"/>
      <c r="AE21" s="1"/>
      <c r="AF21" s="16"/>
      <c r="AG21" s="17"/>
      <c r="AH21" s="18" t="s">
        <v>19</v>
      </c>
      <c r="AI21" s="13" t="s">
        <v>6</v>
      </c>
      <c r="AJ21" s="13">
        <f>+U21</f>
        <v>2010</v>
      </c>
      <c r="AK21" s="13">
        <f t="shared" ref="AK21" si="8">+V21</f>
        <v>2011</v>
      </c>
      <c r="AL21" s="13">
        <f t="shared" ref="AL21" si="9">+W21</f>
        <v>2012</v>
      </c>
      <c r="AM21" s="13">
        <f t="shared" ref="AM21" si="10">+X21</f>
        <v>2013</v>
      </c>
      <c r="AN21" s="13">
        <f t="shared" ref="AN21" si="11">+Y21</f>
        <v>2014</v>
      </c>
      <c r="AO21" s="13">
        <f t="shared" ref="AO21" si="12">+Z21</f>
        <v>2015</v>
      </c>
      <c r="AP21" s="13">
        <f t="shared" ref="AP21" si="13">+AA21</f>
        <v>2016</v>
      </c>
      <c r="AQ21" s="13">
        <f t="shared" ref="AQ21" si="14">+AB21</f>
        <v>2017</v>
      </c>
      <c r="AR21" s="13">
        <f t="shared" ref="AR21" si="15">+AC21</f>
        <v>2018</v>
      </c>
    </row>
    <row r="22" spans="2:44" ht="15" customHeight="1" x14ac:dyDescent="0.25">
      <c r="B22" s="119">
        <f>+F10</f>
        <v>2010</v>
      </c>
      <c r="C22" s="117" t="s">
        <v>21</v>
      </c>
      <c r="D22" s="15" t="s">
        <v>17</v>
      </c>
      <c r="E22" s="3">
        <v>100</v>
      </c>
      <c r="F22" s="4">
        <v>76</v>
      </c>
      <c r="G22" s="4">
        <v>67</v>
      </c>
      <c r="H22" s="4">
        <v>12</v>
      </c>
      <c r="I22" s="4">
        <v>10</v>
      </c>
      <c r="J22" s="4">
        <v>3</v>
      </c>
      <c r="K22" s="4"/>
      <c r="L22" s="4"/>
      <c r="M22" s="4"/>
      <c r="N22" s="4"/>
      <c r="O22" s="5"/>
      <c r="P22" s="1"/>
      <c r="Q22" s="114">
        <f>+Q33-1</f>
        <v>2007</v>
      </c>
      <c r="R22" s="117" t="s">
        <v>21</v>
      </c>
      <c r="S22" s="15" t="s">
        <v>17</v>
      </c>
      <c r="T22" s="7">
        <v>80</v>
      </c>
      <c r="U22" s="4">
        <v>40</v>
      </c>
      <c r="V22" s="4">
        <v>12</v>
      </c>
      <c r="W22" s="4">
        <v>10</v>
      </c>
      <c r="X22" s="4">
        <v>5</v>
      </c>
      <c r="Y22" s="4">
        <v>0</v>
      </c>
      <c r="Z22" s="4">
        <v>0</v>
      </c>
      <c r="AA22" s="4">
        <v>0</v>
      </c>
      <c r="AB22" s="4">
        <v>0</v>
      </c>
      <c r="AC22" s="5">
        <v>0</v>
      </c>
      <c r="AD22" s="1"/>
      <c r="AE22" s="1"/>
      <c r="AF22" s="119">
        <f>+AF11+1</f>
        <v>2007</v>
      </c>
      <c r="AG22" s="117" t="s">
        <v>21</v>
      </c>
      <c r="AH22" s="15" t="s">
        <v>17</v>
      </c>
      <c r="AI22" s="7">
        <f t="shared" ref="AI22:AI27" si="16">+T22</f>
        <v>80</v>
      </c>
      <c r="AJ22" s="4">
        <v>0</v>
      </c>
      <c r="AK22" s="4">
        <v>40</v>
      </c>
      <c r="AL22" s="4">
        <v>14</v>
      </c>
      <c r="AM22" s="4">
        <v>8</v>
      </c>
      <c r="AN22" s="4">
        <v>5</v>
      </c>
      <c r="AO22" s="4">
        <v>0</v>
      </c>
      <c r="AP22" s="4">
        <v>0</v>
      </c>
      <c r="AQ22" s="4">
        <v>0</v>
      </c>
      <c r="AR22" s="5">
        <v>0</v>
      </c>
    </row>
    <row r="23" spans="2:44" ht="15" customHeight="1" x14ac:dyDescent="0.25">
      <c r="B23" s="115"/>
      <c r="C23" s="118"/>
      <c r="D23" s="15" t="s">
        <v>18</v>
      </c>
      <c r="E23" s="8">
        <v>45</v>
      </c>
      <c r="F23" s="9">
        <v>43</v>
      </c>
      <c r="G23" s="9">
        <v>43</v>
      </c>
      <c r="H23" s="9">
        <v>8</v>
      </c>
      <c r="I23" s="9">
        <v>3</v>
      </c>
      <c r="J23" s="9"/>
      <c r="K23" s="9"/>
      <c r="L23" s="9"/>
      <c r="M23" s="9"/>
      <c r="N23" s="9"/>
      <c r="O23" s="10"/>
      <c r="P23" s="1"/>
      <c r="Q23" s="115"/>
      <c r="R23" s="118"/>
      <c r="S23" s="15" t="s">
        <v>18</v>
      </c>
      <c r="T23" s="11">
        <v>50</v>
      </c>
      <c r="U23" s="9">
        <v>31</v>
      </c>
      <c r="V23" s="9">
        <v>7</v>
      </c>
      <c r="W23" s="9">
        <v>6</v>
      </c>
      <c r="X23" s="9">
        <v>1</v>
      </c>
      <c r="Y23" s="9">
        <v>0</v>
      </c>
      <c r="Z23" s="9">
        <v>0</v>
      </c>
      <c r="AA23" s="9">
        <v>0</v>
      </c>
      <c r="AB23" s="9">
        <v>0</v>
      </c>
      <c r="AC23" s="10">
        <v>0</v>
      </c>
      <c r="AD23" s="1"/>
      <c r="AE23" s="1"/>
      <c r="AF23" s="115"/>
      <c r="AG23" s="118"/>
      <c r="AH23" s="15" t="s">
        <v>18</v>
      </c>
      <c r="AI23" s="11">
        <f t="shared" si="16"/>
        <v>50</v>
      </c>
      <c r="AJ23" s="9">
        <v>0</v>
      </c>
      <c r="AK23" s="9">
        <v>20</v>
      </c>
      <c r="AL23" s="9">
        <v>18</v>
      </c>
      <c r="AM23" s="9">
        <v>6</v>
      </c>
      <c r="AN23" s="9">
        <v>1</v>
      </c>
      <c r="AO23" s="9">
        <v>0</v>
      </c>
      <c r="AP23" s="9">
        <v>0</v>
      </c>
      <c r="AQ23" s="9">
        <v>0</v>
      </c>
      <c r="AR23" s="10">
        <v>0</v>
      </c>
    </row>
    <row r="24" spans="2:44" ht="15" customHeight="1" x14ac:dyDescent="0.25">
      <c r="B24" s="115"/>
      <c r="C24" s="113" t="s">
        <v>22</v>
      </c>
      <c r="D24" s="15" t="s">
        <v>17</v>
      </c>
      <c r="E24" s="3"/>
      <c r="F24" s="4"/>
      <c r="G24" s="4"/>
      <c r="H24" s="4"/>
      <c r="I24" s="4"/>
      <c r="J24" s="4"/>
      <c r="K24" s="4"/>
      <c r="L24" s="4"/>
      <c r="M24" s="4"/>
      <c r="N24" s="4"/>
      <c r="O24" s="5"/>
      <c r="P24" s="1"/>
      <c r="Q24" s="115"/>
      <c r="R24" s="113" t="s">
        <v>22</v>
      </c>
      <c r="S24" s="15" t="s">
        <v>17</v>
      </c>
      <c r="T24" s="7"/>
      <c r="U24" s="4">
        <v>0</v>
      </c>
      <c r="V24" s="4">
        <v>0</v>
      </c>
      <c r="W24" s="4">
        <v>0</v>
      </c>
      <c r="X24" s="4">
        <v>0</v>
      </c>
      <c r="Y24" s="4">
        <v>0</v>
      </c>
      <c r="Z24" s="4">
        <v>0</v>
      </c>
      <c r="AA24" s="4">
        <v>0</v>
      </c>
      <c r="AB24" s="4">
        <v>0</v>
      </c>
      <c r="AC24" s="5">
        <v>0</v>
      </c>
      <c r="AD24" s="1"/>
      <c r="AE24" s="1"/>
      <c r="AF24" s="115"/>
      <c r="AG24" s="113" t="s">
        <v>22</v>
      </c>
      <c r="AH24" s="15" t="s">
        <v>17</v>
      </c>
      <c r="AI24" s="7">
        <f t="shared" si="16"/>
        <v>0</v>
      </c>
      <c r="AJ24" s="4">
        <v>0</v>
      </c>
      <c r="AK24" s="4">
        <v>0</v>
      </c>
      <c r="AL24" s="4">
        <v>0</v>
      </c>
      <c r="AM24" s="4">
        <v>0</v>
      </c>
      <c r="AN24" s="4">
        <v>0</v>
      </c>
      <c r="AO24" s="4">
        <v>0</v>
      </c>
      <c r="AP24" s="4">
        <v>0</v>
      </c>
      <c r="AQ24" s="4">
        <v>0</v>
      </c>
      <c r="AR24" s="5">
        <v>0</v>
      </c>
    </row>
    <row r="25" spans="2:44" ht="15" customHeight="1" x14ac:dyDescent="0.25">
      <c r="B25" s="115"/>
      <c r="C25" s="113"/>
      <c r="D25" s="15" t="s">
        <v>18</v>
      </c>
      <c r="E25" s="8"/>
      <c r="F25" s="9"/>
      <c r="G25" s="9"/>
      <c r="H25" s="9"/>
      <c r="I25" s="9"/>
      <c r="J25" s="9"/>
      <c r="K25" s="9"/>
      <c r="L25" s="9"/>
      <c r="M25" s="9"/>
      <c r="N25" s="9"/>
      <c r="O25" s="10"/>
      <c r="P25" s="1"/>
      <c r="Q25" s="115"/>
      <c r="R25" s="113"/>
      <c r="S25" s="15" t="s">
        <v>18</v>
      </c>
      <c r="T25" s="11"/>
      <c r="U25" s="9">
        <v>0</v>
      </c>
      <c r="V25" s="9">
        <v>0</v>
      </c>
      <c r="W25" s="9">
        <v>0</v>
      </c>
      <c r="X25" s="9">
        <v>0</v>
      </c>
      <c r="Y25" s="9">
        <v>0</v>
      </c>
      <c r="Z25" s="9">
        <v>0</v>
      </c>
      <c r="AA25" s="9">
        <v>0</v>
      </c>
      <c r="AB25" s="9">
        <v>0</v>
      </c>
      <c r="AC25" s="10">
        <v>0</v>
      </c>
      <c r="AD25" s="1"/>
      <c r="AE25" s="1"/>
      <c r="AF25" s="115"/>
      <c r="AG25" s="113"/>
      <c r="AH25" s="15" t="s">
        <v>18</v>
      </c>
      <c r="AI25" s="11">
        <f t="shared" si="16"/>
        <v>0</v>
      </c>
      <c r="AJ25" s="9">
        <v>0</v>
      </c>
      <c r="AK25" s="9">
        <v>0</v>
      </c>
      <c r="AL25" s="9">
        <v>0</v>
      </c>
      <c r="AM25" s="9">
        <v>0</v>
      </c>
      <c r="AN25" s="9">
        <v>0</v>
      </c>
      <c r="AO25" s="9">
        <v>0</v>
      </c>
      <c r="AP25" s="9">
        <v>0</v>
      </c>
      <c r="AQ25" s="9">
        <v>0</v>
      </c>
      <c r="AR25" s="10">
        <v>0</v>
      </c>
    </row>
    <row r="26" spans="2:44" ht="15" customHeight="1" x14ac:dyDescent="0.25">
      <c r="B26" s="115"/>
      <c r="C26" s="113" t="s">
        <v>23</v>
      </c>
      <c r="D26" s="15" t="s">
        <v>17</v>
      </c>
      <c r="E26" s="3">
        <v>80</v>
      </c>
      <c r="F26" s="4">
        <v>68</v>
      </c>
      <c r="G26" s="4">
        <v>64</v>
      </c>
      <c r="H26" s="4">
        <v>20</v>
      </c>
      <c r="I26" s="4">
        <v>17</v>
      </c>
      <c r="J26" s="4">
        <v>7</v>
      </c>
      <c r="K26" s="4">
        <v>1</v>
      </c>
      <c r="L26" s="4"/>
      <c r="M26" s="4"/>
      <c r="N26" s="4"/>
      <c r="O26" s="5"/>
      <c r="P26" s="1"/>
      <c r="Q26" s="115"/>
      <c r="R26" s="113" t="s">
        <v>23</v>
      </c>
      <c r="S26" s="15" t="s">
        <v>17</v>
      </c>
      <c r="T26" s="7"/>
      <c r="U26" s="4">
        <v>0</v>
      </c>
      <c r="V26" s="4">
        <v>0</v>
      </c>
      <c r="W26" s="4">
        <v>0</v>
      </c>
      <c r="X26" s="4">
        <v>0</v>
      </c>
      <c r="Y26" s="4">
        <v>0</v>
      </c>
      <c r="Z26" s="4">
        <v>0</v>
      </c>
      <c r="AA26" s="4">
        <v>0</v>
      </c>
      <c r="AB26" s="4">
        <v>0</v>
      </c>
      <c r="AC26" s="5">
        <v>0</v>
      </c>
      <c r="AD26" s="1"/>
      <c r="AE26" s="1"/>
      <c r="AF26" s="115"/>
      <c r="AG26" s="113" t="s">
        <v>23</v>
      </c>
      <c r="AH26" s="15" t="s">
        <v>17</v>
      </c>
      <c r="AI26" s="7">
        <f t="shared" si="16"/>
        <v>0</v>
      </c>
      <c r="AJ26" s="4">
        <v>0</v>
      </c>
      <c r="AK26" s="4">
        <v>0</v>
      </c>
      <c r="AL26" s="4">
        <v>0</v>
      </c>
      <c r="AM26" s="4">
        <v>0</v>
      </c>
      <c r="AN26" s="4">
        <v>0</v>
      </c>
      <c r="AO26" s="4">
        <v>0</v>
      </c>
      <c r="AP26" s="4">
        <v>0</v>
      </c>
      <c r="AQ26" s="4">
        <v>0</v>
      </c>
      <c r="AR26" s="5">
        <v>0</v>
      </c>
    </row>
    <row r="27" spans="2:44" ht="15" customHeight="1" x14ac:dyDescent="0.25">
      <c r="B27" s="115"/>
      <c r="C27" s="113"/>
      <c r="D27" s="15" t="s">
        <v>18</v>
      </c>
      <c r="E27" s="8">
        <v>35</v>
      </c>
      <c r="F27" s="9">
        <v>32</v>
      </c>
      <c r="G27" s="9">
        <v>31</v>
      </c>
      <c r="H27" s="9">
        <v>11</v>
      </c>
      <c r="I27" s="9">
        <v>8</v>
      </c>
      <c r="J27" s="9"/>
      <c r="K27" s="9"/>
      <c r="L27" s="9"/>
      <c r="M27" s="9"/>
      <c r="N27" s="9"/>
      <c r="O27" s="10"/>
      <c r="P27" s="1"/>
      <c r="Q27" s="115"/>
      <c r="R27" s="113"/>
      <c r="S27" s="15" t="s">
        <v>18</v>
      </c>
      <c r="T27" s="11"/>
      <c r="U27" s="9">
        <v>0</v>
      </c>
      <c r="V27" s="9">
        <v>0</v>
      </c>
      <c r="W27" s="9">
        <v>0</v>
      </c>
      <c r="X27" s="9">
        <v>0</v>
      </c>
      <c r="Y27" s="9">
        <v>0</v>
      </c>
      <c r="Z27" s="9">
        <v>0</v>
      </c>
      <c r="AA27" s="9">
        <v>0</v>
      </c>
      <c r="AB27" s="9">
        <v>0</v>
      </c>
      <c r="AC27" s="10">
        <v>0</v>
      </c>
      <c r="AD27" s="1"/>
      <c r="AE27" s="1"/>
      <c r="AF27" s="115"/>
      <c r="AG27" s="113"/>
      <c r="AH27" s="15" t="s">
        <v>18</v>
      </c>
      <c r="AI27" s="11">
        <f t="shared" si="16"/>
        <v>0</v>
      </c>
      <c r="AJ27" s="9">
        <v>0</v>
      </c>
      <c r="AK27" s="9">
        <v>0</v>
      </c>
      <c r="AL27" s="9">
        <v>0</v>
      </c>
      <c r="AM27" s="9">
        <v>0</v>
      </c>
      <c r="AN27" s="9">
        <v>0</v>
      </c>
      <c r="AO27" s="9">
        <v>0</v>
      </c>
      <c r="AP27" s="9">
        <v>0</v>
      </c>
      <c r="AQ27" s="9">
        <v>0</v>
      </c>
      <c r="AR27" s="10">
        <v>0</v>
      </c>
    </row>
    <row r="28" spans="2:44" ht="15" customHeight="1" x14ac:dyDescent="0.25">
      <c r="B28" s="115"/>
      <c r="C28" s="113"/>
      <c r="D28" s="15" t="s">
        <v>17</v>
      </c>
      <c r="E28" s="3"/>
      <c r="F28" s="4"/>
      <c r="G28" s="4"/>
      <c r="H28" s="4"/>
      <c r="I28" s="4"/>
      <c r="J28" s="4"/>
      <c r="K28" s="4"/>
      <c r="L28" s="4"/>
      <c r="M28" s="4"/>
      <c r="N28" s="4"/>
      <c r="O28" s="5"/>
      <c r="P28" s="1"/>
      <c r="Q28" s="115"/>
      <c r="R28" s="113"/>
      <c r="S28" s="15" t="s">
        <v>17</v>
      </c>
      <c r="T28" s="7"/>
      <c r="U28" s="4">
        <v>0</v>
      </c>
      <c r="V28" s="4">
        <v>0</v>
      </c>
      <c r="W28" s="4">
        <v>0</v>
      </c>
      <c r="X28" s="4">
        <v>0</v>
      </c>
      <c r="Y28" s="4">
        <v>0</v>
      </c>
      <c r="Z28" s="4">
        <v>0</v>
      </c>
      <c r="AA28" s="4">
        <v>0</v>
      </c>
      <c r="AB28" s="4">
        <v>0</v>
      </c>
      <c r="AC28" s="5">
        <v>0</v>
      </c>
      <c r="AD28" s="1"/>
      <c r="AE28" s="1"/>
      <c r="AF28" s="115"/>
      <c r="AG28" s="113"/>
      <c r="AH28" s="15" t="s">
        <v>17</v>
      </c>
      <c r="AI28" s="7">
        <v>0</v>
      </c>
      <c r="AJ28" s="4">
        <v>0</v>
      </c>
      <c r="AK28" s="4">
        <v>0</v>
      </c>
      <c r="AL28" s="4">
        <v>0</v>
      </c>
      <c r="AM28" s="4">
        <v>0</v>
      </c>
      <c r="AN28" s="4">
        <v>0</v>
      </c>
      <c r="AO28" s="4">
        <v>0</v>
      </c>
      <c r="AP28" s="4">
        <v>0</v>
      </c>
      <c r="AQ28" s="4">
        <v>0</v>
      </c>
      <c r="AR28" s="5">
        <v>0</v>
      </c>
    </row>
    <row r="29" spans="2:44" ht="15" customHeight="1" x14ac:dyDescent="0.25">
      <c r="B29" s="115"/>
      <c r="C29" s="113"/>
      <c r="D29" s="15" t="s">
        <v>18</v>
      </c>
      <c r="E29" s="8"/>
      <c r="F29" s="9"/>
      <c r="G29" s="9"/>
      <c r="H29" s="9"/>
      <c r="I29" s="9"/>
      <c r="J29" s="9"/>
      <c r="K29" s="9"/>
      <c r="L29" s="9"/>
      <c r="M29" s="9"/>
      <c r="N29" s="9"/>
      <c r="O29" s="10"/>
      <c r="P29" s="1"/>
      <c r="Q29" s="115"/>
      <c r="R29" s="113"/>
      <c r="S29" s="15" t="s">
        <v>18</v>
      </c>
      <c r="T29" s="11"/>
      <c r="U29" s="9">
        <v>0</v>
      </c>
      <c r="V29" s="9">
        <v>0</v>
      </c>
      <c r="W29" s="9">
        <v>0</v>
      </c>
      <c r="X29" s="9">
        <v>0</v>
      </c>
      <c r="Y29" s="9">
        <v>0</v>
      </c>
      <c r="Z29" s="9">
        <v>0</v>
      </c>
      <c r="AA29" s="9">
        <v>0</v>
      </c>
      <c r="AB29" s="9">
        <v>0</v>
      </c>
      <c r="AC29" s="10">
        <v>0</v>
      </c>
      <c r="AD29" s="1"/>
      <c r="AE29" s="1"/>
      <c r="AF29" s="115"/>
      <c r="AG29" s="113"/>
      <c r="AH29" s="15" t="s">
        <v>18</v>
      </c>
      <c r="AI29" s="11">
        <v>0</v>
      </c>
      <c r="AJ29" s="9">
        <v>0</v>
      </c>
      <c r="AK29" s="9">
        <v>0</v>
      </c>
      <c r="AL29" s="9">
        <v>0</v>
      </c>
      <c r="AM29" s="9">
        <v>0</v>
      </c>
      <c r="AN29" s="9">
        <v>0</v>
      </c>
      <c r="AO29" s="9">
        <v>0</v>
      </c>
      <c r="AP29" s="9">
        <v>0</v>
      </c>
      <c r="AQ29" s="9">
        <v>0</v>
      </c>
      <c r="AR29" s="10">
        <v>0</v>
      </c>
    </row>
    <row r="30" spans="2:44" ht="15" customHeight="1" x14ac:dyDescent="0.25">
      <c r="B30" s="115"/>
      <c r="C30" s="113"/>
      <c r="D30" s="15" t="s">
        <v>17</v>
      </c>
      <c r="E30" s="3"/>
      <c r="F30" s="4"/>
      <c r="G30" s="4"/>
      <c r="H30" s="4"/>
      <c r="I30" s="4"/>
      <c r="J30" s="4"/>
      <c r="K30" s="4"/>
      <c r="L30" s="4"/>
      <c r="M30" s="4"/>
      <c r="N30" s="4"/>
      <c r="O30" s="5"/>
      <c r="P30" s="1"/>
      <c r="Q30" s="115"/>
      <c r="R30" s="113"/>
      <c r="S30" s="15" t="s">
        <v>17</v>
      </c>
      <c r="T30" s="7"/>
      <c r="U30" s="4">
        <v>0</v>
      </c>
      <c r="V30" s="4">
        <v>0</v>
      </c>
      <c r="W30" s="4">
        <v>0</v>
      </c>
      <c r="X30" s="4">
        <v>0</v>
      </c>
      <c r="Y30" s="4">
        <v>0</v>
      </c>
      <c r="Z30" s="4">
        <v>0</v>
      </c>
      <c r="AA30" s="4">
        <v>0</v>
      </c>
      <c r="AB30" s="4">
        <v>0</v>
      </c>
      <c r="AC30" s="5">
        <v>0</v>
      </c>
      <c r="AD30" s="1"/>
      <c r="AE30" s="1"/>
      <c r="AF30" s="115"/>
      <c r="AG30" s="113"/>
      <c r="AH30" s="15" t="s">
        <v>17</v>
      </c>
      <c r="AI30" s="7">
        <v>0</v>
      </c>
      <c r="AJ30" s="4">
        <v>0</v>
      </c>
      <c r="AK30" s="4">
        <v>0</v>
      </c>
      <c r="AL30" s="4">
        <v>0</v>
      </c>
      <c r="AM30" s="4">
        <v>0</v>
      </c>
      <c r="AN30" s="4">
        <v>0</v>
      </c>
      <c r="AO30" s="4">
        <v>0</v>
      </c>
      <c r="AP30" s="4">
        <v>0</v>
      </c>
      <c r="AQ30" s="4">
        <v>0</v>
      </c>
      <c r="AR30" s="5">
        <v>0</v>
      </c>
    </row>
    <row r="31" spans="2:44" ht="15.75" customHeight="1" thickBot="1" x14ac:dyDescent="0.3">
      <c r="B31" s="115"/>
      <c r="C31" s="113"/>
      <c r="D31" s="15" t="s">
        <v>18</v>
      </c>
      <c r="E31" s="8"/>
      <c r="F31" s="9"/>
      <c r="G31" s="9"/>
      <c r="H31" s="9"/>
      <c r="I31" s="9"/>
      <c r="J31" s="9"/>
      <c r="K31" s="9"/>
      <c r="L31" s="9"/>
      <c r="M31" s="9"/>
      <c r="N31" s="9"/>
      <c r="O31" s="10"/>
      <c r="P31" s="1"/>
      <c r="Q31" s="116"/>
      <c r="R31" s="113"/>
      <c r="S31" s="15" t="s">
        <v>18</v>
      </c>
      <c r="T31" s="11"/>
      <c r="U31" s="9">
        <v>0</v>
      </c>
      <c r="V31" s="9">
        <v>0</v>
      </c>
      <c r="W31" s="9">
        <v>0</v>
      </c>
      <c r="X31" s="9">
        <v>0</v>
      </c>
      <c r="Y31" s="9">
        <v>0</v>
      </c>
      <c r="Z31" s="9">
        <v>0</v>
      </c>
      <c r="AA31" s="9">
        <v>0</v>
      </c>
      <c r="AB31" s="9">
        <v>0</v>
      </c>
      <c r="AC31" s="10">
        <v>0</v>
      </c>
      <c r="AD31" s="1"/>
      <c r="AE31" s="1"/>
      <c r="AF31" s="115"/>
      <c r="AG31" s="113"/>
      <c r="AH31" s="15" t="s">
        <v>18</v>
      </c>
      <c r="AI31" s="11">
        <v>0</v>
      </c>
      <c r="AJ31" s="9">
        <v>0</v>
      </c>
      <c r="AK31" s="9">
        <v>0</v>
      </c>
      <c r="AL31" s="9">
        <v>0</v>
      </c>
      <c r="AM31" s="9">
        <v>0</v>
      </c>
      <c r="AN31" s="9">
        <v>0</v>
      </c>
      <c r="AO31" s="9">
        <v>0</v>
      </c>
      <c r="AP31" s="9">
        <v>0</v>
      </c>
      <c r="AQ31" s="9">
        <v>0</v>
      </c>
      <c r="AR31" s="10">
        <v>0</v>
      </c>
    </row>
    <row r="32" spans="2:44" ht="47.25" customHeight="1" thickBot="1" x14ac:dyDescent="0.3">
      <c r="B32" s="16"/>
      <c r="C32" s="17"/>
      <c r="D32" s="18" t="s">
        <v>19</v>
      </c>
      <c r="E32" s="14">
        <f>+B33</f>
        <v>2011</v>
      </c>
      <c r="F32" s="19">
        <f>+F21+1</f>
        <v>2012</v>
      </c>
      <c r="G32" s="20">
        <f>+I10</f>
        <v>2013</v>
      </c>
      <c r="H32" s="20">
        <f t="shared" ref="H32:M32" si="17">+J10</f>
        <v>2014</v>
      </c>
      <c r="I32" s="20">
        <f t="shared" si="17"/>
        <v>2015</v>
      </c>
      <c r="J32" s="20">
        <f t="shared" si="17"/>
        <v>2016</v>
      </c>
      <c r="K32" s="20">
        <f t="shared" si="17"/>
        <v>2017</v>
      </c>
      <c r="L32" s="20">
        <f t="shared" si="17"/>
        <v>2018</v>
      </c>
      <c r="M32" s="20">
        <f t="shared" si="17"/>
        <v>2019</v>
      </c>
      <c r="N32" s="20"/>
      <c r="O32" s="14"/>
      <c r="P32" s="1"/>
      <c r="Q32" s="16"/>
      <c r="R32" s="17"/>
      <c r="S32" s="69" t="s">
        <v>19</v>
      </c>
      <c r="T32" s="70" t="s">
        <v>6</v>
      </c>
      <c r="U32" s="13">
        <f>+U21+1</f>
        <v>2011</v>
      </c>
      <c r="V32" s="13">
        <f t="shared" ref="V32:AB32" si="18">+V21+1</f>
        <v>2012</v>
      </c>
      <c r="W32" s="13">
        <f t="shared" si="18"/>
        <v>2013</v>
      </c>
      <c r="X32" s="13">
        <f t="shared" si="18"/>
        <v>2014</v>
      </c>
      <c r="Y32" s="13">
        <f t="shared" si="18"/>
        <v>2015</v>
      </c>
      <c r="Z32" s="13">
        <f t="shared" si="18"/>
        <v>2016</v>
      </c>
      <c r="AA32" s="13">
        <f t="shared" si="18"/>
        <v>2017</v>
      </c>
      <c r="AB32" s="13">
        <f t="shared" si="18"/>
        <v>2018</v>
      </c>
      <c r="AC32" s="13"/>
      <c r="AD32" s="1"/>
      <c r="AE32" s="1"/>
      <c r="AF32" s="16"/>
      <c r="AG32" s="17"/>
      <c r="AH32" s="18" t="s">
        <v>19</v>
      </c>
      <c r="AI32" s="13" t="s">
        <v>6</v>
      </c>
      <c r="AJ32" s="13">
        <f>+U32</f>
        <v>2011</v>
      </c>
      <c r="AK32" s="13">
        <f t="shared" ref="AK32" si="19">+V32</f>
        <v>2012</v>
      </c>
      <c r="AL32" s="13">
        <f t="shared" ref="AL32" si="20">+W32</f>
        <v>2013</v>
      </c>
      <c r="AM32" s="13">
        <f t="shared" ref="AM32" si="21">+X32</f>
        <v>2014</v>
      </c>
      <c r="AN32" s="13">
        <f t="shared" ref="AN32" si="22">+Y32</f>
        <v>2015</v>
      </c>
      <c r="AO32" s="13">
        <f t="shared" ref="AO32" si="23">+Z32</f>
        <v>2016</v>
      </c>
      <c r="AP32" s="13">
        <f t="shared" ref="AP32" si="24">+AA32</f>
        <v>2017</v>
      </c>
      <c r="AQ32" s="13">
        <f t="shared" ref="AQ32" si="25">+AB32</f>
        <v>2018</v>
      </c>
      <c r="AR32" s="13"/>
    </row>
    <row r="33" spans="2:44" ht="15" customHeight="1" x14ac:dyDescent="0.25">
      <c r="B33" s="114">
        <f>+G10</f>
        <v>2011</v>
      </c>
      <c r="C33" s="117" t="s">
        <v>21</v>
      </c>
      <c r="D33" s="15" t="s">
        <v>17</v>
      </c>
      <c r="E33" s="3">
        <v>100</v>
      </c>
      <c r="F33" s="4">
        <v>75</v>
      </c>
      <c r="G33" s="4">
        <v>65</v>
      </c>
      <c r="H33" s="4">
        <v>30</v>
      </c>
      <c r="I33" s="4">
        <v>12</v>
      </c>
      <c r="J33" s="4">
        <v>5</v>
      </c>
      <c r="K33" s="4"/>
      <c r="L33" s="4"/>
      <c r="M33" s="4"/>
      <c r="N33" s="4"/>
      <c r="O33" s="5"/>
      <c r="P33" s="1"/>
      <c r="Q33" s="114">
        <f>+Q44-1</f>
        <v>2008</v>
      </c>
      <c r="R33" s="117" t="s">
        <v>21</v>
      </c>
      <c r="S33" s="15" t="s">
        <v>17</v>
      </c>
      <c r="T33" s="7">
        <v>100</v>
      </c>
      <c r="U33" s="4">
        <v>55</v>
      </c>
      <c r="V33" s="4">
        <v>10</v>
      </c>
      <c r="W33" s="4">
        <v>5</v>
      </c>
      <c r="X33" s="4">
        <v>0</v>
      </c>
      <c r="Y33" s="4">
        <v>0</v>
      </c>
      <c r="Z33" s="4">
        <v>0</v>
      </c>
      <c r="AA33" s="4">
        <v>0</v>
      </c>
      <c r="AB33" s="4">
        <v>0</v>
      </c>
      <c r="AC33" s="5"/>
      <c r="AD33" s="1"/>
      <c r="AE33" s="1"/>
      <c r="AF33" s="119">
        <f>+AF22+1</f>
        <v>2008</v>
      </c>
      <c r="AG33" s="117" t="s">
        <v>21</v>
      </c>
      <c r="AH33" s="15" t="s">
        <v>17</v>
      </c>
      <c r="AI33" s="7">
        <f t="shared" ref="AI33:AI38" si="26">+T33</f>
        <v>100</v>
      </c>
      <c r="AJ33" s="4">
        <v>0</v>
      </c>
      <c r="AK33" s="4">
        <v>45</v>
      </c>
      <c r="AL33" s="4">
        <v>10</v>
      </c>
      <c r="AM33" s="4">
        <v>3</v>
      </c>
      <c r="AN33" s="4">
        <v>0</v>
      </c>
      <c r="AO33" s="4">
        <v>0</v>
      </c>
      <c r="AP33" s="4">
        <v>0</v>
      </c>
      <c r="AQ33" s="4">
        <v>0</v>
      </c>
      <c r="AR33" s="5"/>
    </row>
    <row r="34" spans="2:44" ht="15" customHeight="1" x14ac:dyDescent="0.25">
      <c r="B34" s="119"/>
      <c r="C34" s="118"/>
      <c r="D34" s="15" t="s">
        <v>18</v>
      </c>
      <c r="E34" s="8">
        <v>50</v>
      </c>
      <c r="F34" s="9">
        <v>40</v>
      </c>
      <c r="G34" s="9">
        <v>38</v>
      </c>
      <c r="H34" s="9">
        <v>12</v>
      </c>
      <c r="I34" s="9">
        <v>5</v>
      </c>
      <c r="J34" s="9"/>
      <c r="K34" s="9"/>
      <c r="L34" s="9"/>
      <c r="M34" s="9"/>
      <c r="N34" s="9"/>
      <c r="O34" s="10"/>
      <c r="P34" s="1"/>
      <c r="Q34" s="115"/>
      <c r="R34" s="118"/>
      <c r="S34" s="15" t="s">
        <v>18</v>
      </c>
      <c r="T34" s="11">
        <v>50</v>
      </c>
      <c r="U34" s="9">
        <v>38</v>
      </c>
      <c r="V34" s="9">
        <v>8</v>
      </c>
      <c r="W34" s="9">
        <v>0</v>
      </c>
      <c r="X34" s="9">
        <v>0</v>
      </c>
      <c r="Y34" s="9">
        <v>0</v>
      </c>
      <c r="Z34" s="9">
        <v>0</v>
      </c>
      <c r="AA34" s="9">
        <v>0</v>
      </c>
      <c r="AB34" s="9">
        <v>0</v>
      </c>
      <c r="AC34" s="10"/>
      <c r="AD34" s="1"/>
      <c r="AE34" s="1"/>
      <c r="AF34" s="115"/>
      <c r="AG34" s="118"/>
      <c r="AH34" s="15" t="s">
        <v>18</v>
      </c>
      <c r="AI34" s="11">
        <f t="shared" si="26"/>
        <v>50</v>
      </c>
      <c r="AJ34" s="9">
        <v>0</v>
      </c>
      <c r="AK34" s="9">
        <v>10</v>
      </c>
      <c r="AL34" s="9">
        <v>30</v>
      </c>
      <c r="AM34" s="9">
        <v>6</v>
      </c>
      <c r="AN34" s="9">
        <v>0</v>
      </c>
      <c r="AO34" s="9">
        <v>0</v>
      </c>
      <c r="AP34" s="9">
        <v>0</v>
      </c>
      <c r="AQ34" s="9">
        <v>0</v>
      </c>
      <c r="AR34" s="10"/>
    </row>
    <row r="35" spans="2:44" ht="15" customHeight="1" x14ac:dyDescent="0.25">
      <c r="B35" s="119"/>
      <c r="C35" s="113" t="s">
        <v>22</v>
      </c>
      <c r="D35" s="15" t="s">
        <v>17</v>
      </c>
      <c r="E35" s="3">
        <v>50</v>
      </c>
      <c r="F35" s="4">
        <v>43</v>
      </c>
      <c r="G35" s="4">
        <v>43</v>
      </c>
      <c r="H35" s="4">
        <v>8</v>
      </c>
      <c r="I35" s="4">
        <v>3</v>
      </c>
      <c r="J35" s="4"/>
      <c r="K35" s="4"/>
      <c r="L35" s="4"/>
      <c r="M35" s="4"/>
      <c r="N35" s="4"/>
      <c r="O35" s="5"/>
      <c r="P35" s="1"/>
      <c r="Q35" s="115"/>
      <c r="R35" s="113" t="s">
        <v>22</v>
      </c>
      <c r="S35" s="15" t="s">
        <v>17</v>
      </c>
      <c r="T35" s="7"/>
      <c r="U35" s="4">
        <v>0</v>
      </c>
      <c r="V35" s="4">
        <v>0</v>
      </c>
      <c r="W35" s="4">
        <v>0</v>
      </c>
      <c r="X35" s="4">
        <v>0</v>
      </c>
      <c r="Y35" s="4">
        <v>0</v>
      </c>
      <c r="Z35" s="4">
        <v>0</v>
      </c>
      <c r="AA35" s="4">
        <v>0</v>
      </c>
      <c r="AB35" s="4">
        <v>0</v>
      </c>
      <c r="AC35" s="5"/>
      <c r="AD35" s="1"/>
      <c r="AE35" s="1"/>
      <c r="AF35" s="115"/>
      <c r="AG35" s="113" t="s">
        <v>22</v>
      </c>
      <c r="AH35" s="15" t="s">
        <v>17</v>
      </c>
      <c r="AI35" s="7">
        <f t="shared" si="26"/>
        <v>0</v>
      </c>
      <c r="AJ35" s="4">
        <v>0</v>
      </c>
      <c r="AK35" s="4">
        <v>0</v>
      </c>
      <c r="AL35" s="4">
        <v>0</v>
      </c>
      <c r="AM35" s="4">
        <v>0</v>
      </c>
      <c r="AN35" s="4">
        <v>0</v>
      </c>
      <c r="AO35" s="4">
        <v>0</v>
      </c>
      <c r="AP35" s="4">
        <v>0</v>
      </c>
      <c r="AQ35" s="4">
        <v>0</v>
      </c>
      <c r="AR35" s="5"/>
    </row>
    <row r="36" spans="2:44" ht="15" customHeight="1" x14ac:dyDescent="0.25">
      <c r="B36" s="119"/>
      <c r="C36" s="113"/>
      <c r="D36" s="15" t="s">
        <v>18</v>
      </c>
      <c r="E36" s="8"/>
      <c r="F36" s="9"/>
      <c r="G36" s="9"/>
      <c r="H36" s="9"/>
      <c r="I36" s="9"/>
      <c r="J36" s="9"/>
      <c r="K36" s="9"/>
      <c r="L36" s="9"/>
      <c r="M36" s="9"/>
      <c r="N36" s="9"/>
      <c r="O36" s="10"/>
      <c r="P36" s="1"/>
      <c r="Q36" s="115"/>
      <c r="R36" s="113"/>
      <c r="S36" s="15" t="s">
        <v>18</v>
      </c>
      <c r="T36" s="11"/>
      <c r="U36" s="9">
        <v>0</v>
      </c>
      <c r="V36" s="9">
        <v>0</v>
      </c>
      <c r="W36" s="9">
        <v>0</v>
      </c>
      <c r="X36" s="9">
        <v>0</v>
      </c>
      <c r="Y36" s="9">
        <v>0</v>
      </c>
      <c r="Z36" s="9">
        <v>0</v>
      </c>
      <c r="AA36" s="9">
        <v>0</v>
      </c>
      <c r="AB36" s="9">
        <v>0</v>
      </c>
      <c r="AC36" s="10"/>
      <c r="AD36" s="1"/>
      <c r="AE36" s="1"/>
      <c r="AF36" s="115"/>
      <c r="AG36" s="113"/>
      <c r="AH36" s="15" t="s">
        <v>18</v>
      </c>
      <c r="AI36" s="11">
        <f t="shared" si="26"/>
        <v>0</v>
      </c>
      <c r="AJ36" s="9">
        <v>0</v>
      </c>
      <c r="AK36" s="9">
        <v>0</v>
      </c>
      <c r="AL36" s="9">
        <v>0</v>
      </c>
      <c r="AM36" s="9">
        <v>0</v>
      </c>
      <c r="AN36" s="9">
        <v>0</v>
      </c>
      <c r="AO36" s="9">
        <v>0</v>
      </c>
      <c r="AP36" s="9">
        <v>0</v>
      </c>
      <c r="AQ36" s="9">
        <v>0</v>
      </c>
      <c r="AR36" s="10"/>
    </row>
    <row r="37" spans="2:44" ht="15" customHeight="1" x14ac:dyDescent="0.25">
      <c r="B37" s="119"/>
      <c r="C37" s="113" t="s">
        <v>23</v>
      </c>
      <c r="D37" s="15" t="s">
        <v>17</v>
      </c>
      <c r="E37" s="3">
        <v>80</v>
      </c>
      <c r="F37" s="4">
        <v>65</v>
      </c>
      <c r="G37" s="4">
        <v>60</v>
      </c>
      <c r="H37" s="4">
        <v>30</v>
      </c>
      <c r="I37" s="4">
        <v>15</v>
      </c>
      <c r="J37" s="4">
        <v>5</v>
      </c>
      <c r="K37" s="4">
        <v>2</v>
      </c>
      <c r="L37" s="4"/>
      <c r="M37" s="4"/>
      <c r="N37" s="4"/>
      <c r="O37" s="5"/>
      <c r="P37" s="1"/>
      <c r="Q37" s="115"/>
      <c r="R37" s="113" t="s">
        <v>23</v>
      </c>
      <c r="S37" s="15" t="s">
        <v>17</v>
      </c>
      <c r="T37" s="7"/>
      <c r="U37" s="4">
        <v>0</v>
      </c>
      <c r="V37" s="4">
        <v>0</v>
      </c>
      <c r="W37" s="4">
        <v>0</v>
      </c>
      <c r="X37" s="4">
        <v>0</v>
      </c>
      <c r="Y37" s="4">
        <v>0</v>
      </c>
      <c r="Z37" s="4">
        <v>0</v>
      </c>
      <c r="AA37" s="4">
        <v>0</v>
      </c>
      <c r="AB37" s="4">
        <v>0</v>
      </c>
      <c r="AC37" s="5"/>
      <c r="AD37" s="1"/>
      <c r="AE37" s="1"/>
      <c r="AF37" s="115"/>
      <c r="AG37" s="113" t="s">
        <v>23</v>
      </c>
      <c r="AH37" s="15" t="s">
        <v>17</v>
      </c>
      <c r="AI37" s="7">
        <f t="shared" si="26"/>
        <v>0</v>
      </c>
      <c r="AJ37" s="4">
        <v>0</v>
      </c>
      <c r="AK37" s="4">
        <v>0</v>
      </c>
      <c r="AL37" s="4">
        <v>0</v>
      </c>
      <c r="AM37" s="4">
        <v>0</v>
      </c>
      <c r="AN37" s="4">
        <v>0</v>
      </c>
      <c r="AO37" s="4">
        <v>0</v>
      </c>
      <c r="AP37" s="4">
        <v>0</v>
      </c>
      <c r="AQ37" s="4">
        <v>0</v>
      </c>
      <c r="AR37" s="5"/>
    </row>
    <row r="38" spans="2:44" ht="15" customHeight="1" x14ac:dyDescent="0.25">
      <c r="B38" s="119"/>
      <c r="C38" s="113"/>
      <c r="D38" s="15" t="s">
        <v>18</v>
      </c>
      <c r="E38" s="8">
        <v>35</v>
      </c>
      <c r="F38" s="9">
        <v>25</v>
      </c>
      <c r="G38" s="9">
        <v>25</v>
      </c>
      <c r="H38" s="9">
        <v>12</v>
      </c>
      <c r="I38" s="9">
        <v>3</v>
      </c>
      <c r="J38" s="9">
        <v>1</v>
      </c>
      <c r="K38" s="9"/>
      <c r="L38" s="9"/>
      <c r="M38" s="9"/>
      <c r="N38" s="9"/>
      <c r="O38" s="10"/>
      <c r="P38" s="1"/>
      <c r="Q38" s="115"/>
      <c r="R38" s="113"/>
      <c r="S38" s="15" t="s">
        <v>18</v>
      </c>
      <c r="T38" s="11"/>
      <c r="U38" s="9">
        <v>0</v>
      </c>
      <c r="V38" s="9">
        <v>0</v>
      </c>
      <c r="W38" s="9">
        <v>0</v>
      </c>
      <c r="X38" s="9">
        <v>0</v>
      </c>
      <c r="Y38" s="9">
        <v>0</v>
      </c>
      <c r="Z38" s="9">
        <v>0</v>
      </c>
      <c r="AA38" s="9">
        <v>0</v>
      </c>
      <c r="AB38" s="9">
        <v>0</v>
      </c>
      <c r="AC38" s="10"/>
      <c r="AD38" s="1"/>
      <c r="AE38" s="1"/>
      <c r="AF38" s="115"/>
      <c r="AG38" s="113"/>
      <c r="AH38" s="15" t="s">
        <v>18</v>
      </c>
      <c r="AI38" s="11">
        <f t="shared" si="26"/>
        <v>0</v>
      </c>
      <c r="AJ38" s="9">
        <v>0</v>
      </c>
      <c r="AK38" s="9">
        <v>0</v>
      </c>
      <c r="AL38" s="9">
        <v>0</v>
      </c>
      <c r="AM38" s="9">
        <v>0</v>
      </c>
      <c r="AN38" s="9">
        <v>0</v>
      </c>
      <c r="AO38" s="9">
        <v>0</v>
      </c>
      <c r="AP38" s="9">
        <v>0</v>
      </c>
      <c r="AQ38" s="9">
        <v>0</v>
      </c>
      <c r="AR38" s="10"/>
    </row>
    <row r="39" spans="2:44" ht="15" customHeight="1" x14ac:dyDescent="0.25">
      <c r="B39" s="119"/>
      <c r="C39" s="113"/>
      <c r="D39" s="15" t="s">
        <v>17</v>
      </c>
      <c r="E39" s="3"/>
      <c r="F39" s="4"/>
      <c r="G39" s="4"/>
      <c r="H39" s="4"/>
      <c r="I39" s="4"/>
      <c r="J39" s="4"/>
      <c r="K39" s="4"/>
      <c r="L39" s="4"/>
      <c r="M39" s="4"/>
      <c r="N39" s="4"/>
      <c r="O39" s="5"/>
      <c r="P39" s="1"/>
      <c r="Q39" s="115"/>
      <c r="R39" s="113"/>
      <c r="S39" s="15" t="s">
        <v>17</v>
      </c>
      <c r="T39" s="7"/>
      <c r="U39" s="4">
        <v>0</v>
      </c>
      <c r="V39" s="4">
        <v>0</v>
      </c>
      <c r="W39" s="4">
        <v>0</v>
      </c>
      <c r="X39" s="4">
        <v>0</v>
      </c>
      <c r="Y39" s="4">
        <v>0</v>
      </c>
      <c r="Z39" s="4">
        <v>0</v>
      </c>
      <c r="AA39" s="4">
        <v>0</v>
      </c>
      <c r="AB39" s="4">
        <v>0</v>
      </c>
      <c r="AC39" s="5"/>
      <c r="AD39" s="1"/>
      <c r="AE39" s="1"/>
      <c r="AF39" s="115"/>
      <c r="AG39" s="113"/>
      <c r="AH39" s="15" t="s">
        <v>17</v>
      </c>
      <c r="AI39" s="7">
        <v>0</v>
      </c>
      <c r="AJ39" s="4">
        <v>0</v>
      </c>
      <c r="AK39" s="4">
        <v>0</v>
      </c>
      <c r="AL39" s="4">
        <v>0</v>
      </c>
      <c r="AM39" s="4">
        <v>0</v>
      </c>
      <c r="AN39" s="4">
        <v>0</v>
      </c>
      <c r="AO39" s="4">
        <v>0</v>
      </c>
      <c r="AP39" s="4">
        <v>0</v>
      </c>
      <c r="AQ39" s="4">
        <v>0</v>
      </c>
      <c r="AR39" s="5"/>
    </row>
    <row r="40" spans="2:44" ht="15" customHeight="1" x14ac:dyDescent="0.25">
      <c r="B40" s="119"/>
      <c r="C40" s="113"/>
      <c r="D40" s="15" t="s">
        <v>18</v>
      </c>
      <c r="E40" s="8"/>
      <c r="F40" s="9"/>
      <c r="G40" s="9"/>
      <c r="H40" s="9"/>
      <c r="I40" s="9"/>
      <c r="J40" s="9"/>
      <c r="K40" s="9"/>
      <c r="L40" s="9"/>
      <c r="M40" s="9"/>
      <c r="N40" s="9"/>
      <c r="O40" s="10"/>
      <c r="P40" s="1"/>
      <c r="Q40" s="115"/>
      <c r="R40" s="113"/>
      <c r="S40" s="15" t="s">
        <v>18</v>
      </c>
      <c r="T40" s="11"/>
      <c r="U40" s="9">
        <v>0</v>
      </c>
      <c r="V40" s="9">
        <v>0</v>
      </c>
      <c r="W40" s="9">
        <v>0</v>
      </c>
      <c r="X40" s="9">
        <v>0</v>
      </c>
      <c r="Y40" s="9">
        <v>0</v>
      </c>
      <c r="Z40" s="9">
        <v>0</v>
      </c>
      <c r="AA40" s="9">
        <v>0</v>
      </c>
      <c r="AB40" s="9">
        <v>0</v>
      </c>
      <c r="AC40" s="10"/>
      <c r="AD40" s="1"/>
      <c r="AE40" s="1"/>
      <c r="AF40" s="115"/>
      <c r="AG40" s="113"/>
      <c r="AH40" s="15" t="s">
        <v>18</v>
      </c>
      <c r="AI40" s="11">
        <v>0</v>
      </c>
      <c r="AJ40" s="9">
        <v>0</v>
      </c>
      <c r="AK40" s="9">
        <v>0</v>
      </c>
      <c r="AL40" s="9">
        <v>0</v>
      </c>
      <c r="AM40" s="9">
        <v>0</v>
      </c>
      <c r="AN40" s="9">
        <v>0</v>
      </c>
      <c r="AO40" s="9">
        <v>0</v>
      </c>
      <c r="AP40" s="9">
        <v>0</v>
      </c>
      <c r="AQ40" s="9">
        <v>0</v>
      </c>
      <c r="AR40" s="10"/>
    </row>
    <row r="41" spans="2:44" ht="15" customHeight="1" x14ac:dyDescent="0.25">
      <c r="B41" s="119"/>
      <c r="C41" s="113"/>
      <c r="D41" s="15" t="s">
        <v>17</v>
      </c>
      <c r="E41" s="3"/>
      <c r="F41" s="4"/>
      <c r="G41" s="4"/>
      <c r="H41" s="4"/>
      <c r="I41" s="4"/>
      <c r="J41" s="4"/>
      <c r="K41" s="4"/>
      <c r="L41" s="4"/>
      <c r="M41" s="4"/>
      <c r="N41" s="4"/>
      <c r="O41" s="5"/>
      <c r="P41" s="1"/>
      <c r="Q41" s="115"/>
      <c r="R41" s="113"/>
      <c r="S41" s="15" t="s">
        <v>17</v>
      </c>
      <c r="T41" s="7"/>
      <c r="U41" s="4">
        <v>0</v>
      </c>
      <c r="V41" s="4">
        <v>0</v>
      </c>
      <c r="W41" s="4">
        <v>0</v>
      </c>
      <c r="X41" s="4">
        <v>0</v>
      </c>
      <c r="Y41" s="4">
        <v>0</v>
      </c>
      <c r="Z41" s="4">
        <v>0</v>
      </c>
      <c r="AA41" s="4">
        <v>0</v>
      </c>
      <c r="AB41" s="4">
        <v>0</v>
      </c>
      <c r="AC41" s="5"/>
      <c r="AD41" s="1"/>
      <c r="AE41" s="1"/>
      <c r="AF41" s="115"/>
      <c r="AG41" s="113"/>
      <c r="AH41" s="15" t="s">
        <v>17</v>
      </c>
      <c r="AI41" s="7">
        <v>0</v>
      </c>
      <c r="AJ41" s="4">
        <v>0</v>
      </c>
      <c r="AK41" s="4">
        <v>0</v>
      </c>
      <c r="AL41" s="4">
        <v>0</v>
      </c>
      <c r="AM41" s="4">
        <v>0</v>
      </c>
      <c r="AN41" s="4">
        <v>0</v>
      </c>
      <c r="AO41" s="4">
        <v>0</v>
      </c>
      <c r="AP41" s="4">
        <v>0</v>
      </c>
      <c r="AQ41" s="4">
        <v>0</v>
      </c>
      <c r="AR41" s="5"/>
    </row>
    <row r="42" spans="2:44" ht="15.75" customHeight="1" thickBot="1" x14ac:dyDescent="0.3">
      <c r="B42" s="120"/>
      <c r="C42" s="113"/>
      <c r="D42" s="15" t="s">
        <v>18</v>
      </c>
      <c r="E42" s="8"/>
      <c r="F42" s="9"/>
      <c r="G42" s="9"/>
      <c r="H42" s="9"/>
      <c r="I42" s="9"/>
      <c r="J42" s="9"/>
      <c r="K42" s="9"/>
      <c r="L42" s="9"/>
      <c r="M42" s="9"/>
      <c r="N42" s="9"/>
      <c r="O42" s="10"/>
      <c r="P42" s="1"/>
      <c r="Q42" s="116"/>
      <c r="R42" s="113"/>
      <c r="S42" s="15" t="s">
        <v>18</v>
      </c>
      <c r="T42" s="11"/>
      <c r="U42" s="9">
        <v>0</v>
      </c>
      <c r="V42" s="9">
        <v>0</v>
      </c>
      <c r="W42" s="9">
        <v>0</v>
      </c>
      <c r="X42" s="9">
        <v>0</v>
      </c>
      <c r="Y42" s="9">
        <v>0</v>
      </c>
      <c r="Z42" s="9">
        <v>0</v>
      </c>
      <c r="AA42" s="9">
        <v>0</v>
      </c>
      <c r="AB42" s="9">
        <v>0</v>
      </c>
      <c r="AC42" s="10"/>
      <c r="AD42" s="1"/>
      <c r="AE42" s="1"/>
      <c r="AF42" s="115"/>
      <c r="AG42" s="113"/>
      <c r="AH42" s="15" t="s">
        <v>18</v>
      </c>
      <c r="AI42" s="11">
        <v>0</v>
      </c>
      <c r="AJ42" s="9">
        <v>0</v>
      </c>
      <c r="AK42" s="9">
        <v>0</v>
      </c>
      <c r="AL42" s="9">
        <v>0</v>
      </c>
      <c r="AM42" s="9">
        <v>0</v>
      </c>
      <c r="AN42" s="9">
        <v>0</v>
      </c>
      <c r="AO42" s="9">
        <v>0</v>
      </c>
      <c r="AP42" s="9">
        <v>0</v>
      </c>
      <c r="AQ42" s="9">
        <v>0</v>
      </c>
      <c r="AR42" s="10"/>
    </row>
    <row r="43" spans="2:44" ht="42" customHeight="1" thickBot="1" x14ac:dyDescent="0.3">
      <c r="B43" s="16"/>
      <c r="C43" s="17"/>
      <c r="D43" s="18" t="s">
        <v>19</v>
      </c>
      <c r="E43" s="14">
        <f>+B44</f>
        <v>2012</v>
      </c>
      <c r="F43" s="19">
        <f>+F32+1</f>
        <v>2013</v>
      </c>
      <c r="G43" s="20">
        <f>+J10</f>
        <v>2014</v>
      </c>
      <c r="H43" s="20">
        <f t="shared" ref="H43:L43" si="27">+K10</f>
        <v>2015</v>
      </c>
      <c r="I43" s="20">
        <f t="shared" si="27"/>
        <v>2016</v>
      </c>
      <c r="J43" s="20">
        <f t="shared" si="27"/>
        <v>2017</v>
      </c>
      <c r="K43" s="20">
        <f t="shared" si="27"/>
        <v>2018</v>
      </c>
      <c r="L43" s="20">
        <f t="shared" si="27"/>
        <v>2019</v>
      </c>
      <c r="M43" s="20"/>
      <c r="N43" s="20"/>
      <c r="O43" s="14"/>
      <c r="P43" s="1"/>
      <c r="Q43" s="16"/>
      <c r="R43" s="17"/>
      <c r="S43" s="69" t="s">
        <v>19</v>
      </c>
      <c r="T43" s="70" t="s">
        <v>6</v>
      </c>
      <c r="U43" s="13">
        <f>+U32+1</f>
        <v>2012</v>
      </c>
      <c r="V43" s="13">
        <f t="shared" ref="V43:AA43" si="28">+V32+1</f>
        <v>2013</v>
      </c>
      <c r="W43" s="13">
        <f t="shared" si="28"/>
        <v>2014</v>
      </c>
      <c r="X43" s="13">
        <f t="shared" si="28"/>
        <v>2015</v>
      </c>
      <c r="Y43" s="13">
        <f t="shared" si="28"/>
        <v>2016</v>
      </c>
      <c r="Z43" s="13">
        <f t="shared" si="28"/>
        <v>2017</v>
      </c>
      <c r="AA43" s="13">
        <f t="shared" si="28"/>
        <v>2018</v>
      </c>
      <c r="AB43" s="13"/>
      <c r="AC43" s="13"/>
      <c r="AD43" s="1"/>
      <c r="AE43" s="1"/>
      <c r="AF43" s="16"/>
      <c r="AG43" s="17"/>
      <c r="AH43" s="18" t="s">
        <v>19</v>
      </c>
      <c r="AI43" s="13" t="s">
        <v>6</v>
      </c>
      <c r="AJ43" s="13">
        <f>+U43</f>
        <v>2012</v>
      </c>
      <c r="AK43" s="13">
        <f t="shared" ref="AK43" si="29">+V43</f>
        <v>2013</v>
      </c>
      <c r="AL43" s="13">
        <f t="shared" ref="AL43" si="30">+W43</f>
        <v>2014</v>
      </c>
      <c r="AM43" s="13">
        <f t="shared" ref="AM43" si="31">+X43</f>
        <v>2015</v>
      </c>
      <c r="AN43" s="13">
        <f t="shared" ref="AN43" si="32">+Y43</f>
        <v>2016</v>
      </c>
      <c r="AO43" s="13">
        <f t="shared" ref="AO43" si="33">+Z43</f>
        <v>2017</v>
      </c>
      <c r="AP43" s="13">
        <f t="shared" ref="AP43" si="34">+AA43</f>
        <v>2018</v>
      </c>
      <c r="AQ43" s="13"/>
      <c r="AR43" s="13"/>
    </row>
    <row r="44" spans="2:44" ht="15" customHeight="1" x14ac:dyDescent="0.25">
      <c r="B44" s="119">
        <f>+H10</f>
        <v>2012</v>
      </c>
      <c r="C44" s="117" t="s">
        <v>21</v>
      </c>
      <c r="D44" s="15" t="s">
        <v>17</v>
      </c>
      <c r="E44" s="3">
        <v>100</v>
      </c>
      <c r="F44" s="4">
        <v>76</v>
      </c>
      <c r="G44" s="4">
        <v>67</v>
      </c>
      <c r="H44" s="4">
        <v>18</v>
      </c>
      <c r="I44" s="4">
        <v>10</v>
      </c>
      <c r="J44" s="4">
        <v>3</v>
      </c>
      <c r="K44" s="4"/>
      <c r="L44" s="4"/>
      <c r="M44" s="4"/>
      <c r="N44" s="4"/>
      <c r="O44" s="5"/>
      <c r="P44" s="1"/>
      <c r="Q44" s="114">
        <f>+Q55-1</f>
        <v>2009</v>
      </c>
      <c r="R44" s="117" t="s">
        <v>21</v>
      </c>
      <c r="S44" s="15" t="s">
        <v>17</v>
      </c>
      <c r="T44" s="3">
        <f t="shared" ref="T44:T49" si="35">+E11</f>
        <v>100</v>
      </c>
      <c r="U44" s="4">
        <v>40</v>
      </c>
      <c r="V44" s="4">
        <v>25</v>
      </c>
      <c r="W44" s="4">
        <v>12</v>
      </c>
      <c r="X44" s="4">
        <v>15</v>
      </c>
      <c r="Y44" s="4">
        <v>0</v>
      </c>
      <c r="Z44" s="4">
        <v>0</v>
      </c>
      <c r="AA44" s="4">
        <v>0</v>
      </c>
      <c r="AB44" s="4"/>
      <c r="AC44" s="5"/>
      <c r="AD44" s="1"/>
      <c r="AE44" s="1"/>
      <c r="AF44" s="119">
        <f>+AF33+1</f>
        <v>2009</v>
      </c>
      <c r="AG44" s="117" t="s">
        <v>21</v>
      </c>
      <c r="AH44" s="15" t="s">
        <v>17</v>
      </c>
      <c r="AI44" s="7">
        <f t="shared" ref="AI44:AI49" si="36">+T44</f>
        <v>100</v>
      </c>
      <c r="AJ44" s="4">
        <v>0</v>
      </c>
      <c r="AK44" s="4">
        <v>20</v>
      </c>
      <c r="AL44" s="4">
        <v>45</v>
      </c>
      <c r="AM44" s="4">
        <v>12</v>
      </c>
      <c r="AN44" s="4">
        <v>10</v>
      </c>
      <c r="AO44" s="4">
        <v>0</v>
      </c>
      <c r="AP44" s="4">
        <v>0</v>
      </c>
      <c r="AQ44" s="4"/>
      <c r="AR44" s="5"/>
    </row>
    <row r="45" spans="2:44" ht="15" customHeight="1" x14ac:dyDescent="0.25">
      <c r="B45" s="115"/>
      <c r="C45" s="118"/>
      <c r="D45" s="15" t="s">
        <v>18</v>
      </c>
      <c r="E45" s="8">
        <v>50</v>
      </c>
      <c r="F45" s="9">
        <v>43</v>
      </c>
      <c r="G45" s="9">
        <v>43</v>
      </c>
      <c r="H45" s="9">
        <v>15</v>
      </c>
      <c r="I45" s="9">
        <v>3</v>
      </c>
      <c r="J45" s="9"/>
      <c r="K45" s="9"/>
      <c r="L45" s="9"/>
      <c r="M45" s="9"/>
      <c r="N45" s="9"/>
      <c r="O45" s="10"/>
      <c r="P45" s="1"/>
      <c r="Q45" s="115"/>
      <c r="R45" s="118"/>
      <c r="S45" s="15" t="s">
        <v>18</v>
      </c>
      <c r="T45" s="8">
        <f t="shared" si="35"/>
        <v>50</v>
      </c>
      <c r="U45" s="9">
        <v>28</v>
      </c>
      <c r="V45" s="9">
        <v>10</v>
      </c>
      <c r="W45" s="9">
        <v>5</v>
      </c>
      <c r="X45" s="9">
        <v>0</v>
      </c>
      <c r="Y45" s="9">
        <v>0</v>
      </c>
      <c r="Z45" s="9">
        <v>0</v>
      </c>
      <c r="AA45" s="9">
        <v>0</v>
      </c>
      <c r="AB45" s="9"/>
      <c r="AC45" s="10"/>
      <c r="AD45" s="1"/>
      <c r="AE45" s="1"/>
      <c r="AF45" s="115"/>
      <c r="AG45" s="118"/>
      <c r="AH45" s="15" t="s">
        <v>18</v>
      </c>
      <c r="AI45" s="11">
        <f t="shared" si="36"/>
        <v>50</v>
      </c>
      <c r="AJ45" s="9">
        <v>0</v>
      </c>
      <c r="AK45" s="9">
        <v>8</v>
      </c>
      <c r="AL45" s="9">
        <v>25</v>
      </c>
      <c r="AM45" s="9">
        <v>10</v>
      </c>
      <c r="AN45" s="9">
        <v>0</v>
      </c>
      <c r="AO45" s="9">
        <v>0</v>
      </c>
      <c r="AP45" s="9">
        <v>0</v>
      </c>
      <c r="AQ45" s="9"/>
      <c r="AR45" s="10"/>
    </row>
    <row r="46" spans="2:44" ht="15" customHeight="1" x14ac:dyDescent="0.25">
      <c r="B46" s="115"/>
      <c r="C46" s="113" t="s">
        <v>22</v>
      </c>
      <c r="D46" s="15" t="s">
        <v>17</v>
      </c>
      <c r="E46" s="3">
        <v>50</v>
      </c>
      <c r="F46" s="36">
        <v>43</v>
      </c>
      <c r="G46" s="37">
        <v>43</v>
      </c>
      <c r="H46" s="37">
        <v>12</v>
      </c>
      <c r="I46" s="37">
        <v>3</v>
      </c>
      <c r="J46" s="4"/>
      <c r="K46" s="4"/>
      <c r="L46" s="4"/>
      <c r="M46" s="4"/>
      <c r="N46" s="4"/>
      <c r="O46" s="5"/>
      <c r="P46" s="1"/>
      <c r="Q46" s="115"/>
      <c r="R46" s="113" t="s">
        <v>22</v>
      </c>
      <c r="S46" s="15" t="s">
        <v>17</v>
      </c>
      <c r="T46" s="3">
        <f t="shared" si="35"/>
        <v>0</v>
      </c>
      <c r="U46" s="4">
        <v>0</v>
      </c>
      <c r="V46" s="4">
        <v>0</v>
      </c>
      <c r="W46" s="4">
        <v>0</v>
      </c>
      <c r="X46" s="4">
        <v>0</v>
      </c>
      <c r="Y46" s="4">
        <v>0</v>
      </c>
      <c r="Z46" s="4">
        <v>0</v>
      </c>
      <c r="AA46" s="4">
        <v>0</v>
      </c>
      <c r="AB46" s="4"/>
      <c r="AC46" s="5"/>
      <c r="AD46" s="1"/>
      <c r="AE46" s="1"/>
      <c r="AF46" s="115"/>
      <c r="AG46" s="113" t="s">
        <v>22</v>
      </c>
      <c r="AH46" s="15" t="s">
        <v>17</v>
      </c>
      <c r="AI46" s="7">
        <f t="shared" si="36"/>
        <v>0</v>
      </c>
      <c r="AJ46" s="4">
        <v>0</v>
      </c>
      <c r="AK46" s="4">
        <v>0</v>
      </c>
      <c r="AL46" s="4">
        <v>0</v>
      </c>
      <c r="AM46" s="4">
        <v>0</v>
      </c>
      <c r="AN46" s="4">
        <v>0</v>
      </c>
      <c r="AO46" s="4">
        <v>0</v>
      </c>
      <c r="AP46" s="4">
        <v>0</v>
      </c>
      <c r="AQ46" s="4"/>
      <c r="AR46" s="5"/>
    </row>
    <row r="47" spans="2:44" ht="15" customHeight="1" x14ac:dyDescent="0.25">
      <c r="B47" s="115"/>
      <c r="C47" s="113"/>
      <c r="D47" s="15" t="s">
        <v>18</v>
      </c>
      <c r="E47" s="8"/>
      <c r="F47" s="9"/>
      <c r="G47" s="9"/>
      <c r="H47" s="9"/>
      <c r="I47" s="9"/>
      <c r="J47" s="9"/>
      <c r="K47" s="9"/>
      <c r="L47" s="9"/>
      <c r="M47" s="9"/>
      <c r="N47" s="9"/>
      <c r="O47" s="10"/>
      <c r="P47" s="1"/>
      <c r="Q47" s="115"/>
      <c r="R47" s="113"/>
      <c r="S47" s="15" t="s">
        <v>18</v>
      </c>
      <c r="T47" s="8">
        <f t="shared" si="35"/>
        <v>0</v>
      </c>
      <c r="U47" s="9">
        <v>0</v>
      </c>
      <c r="V47" s="9">
        <v>0</v>
      </c>
      <c r="W47" s="9">
        <v>0</v>
      </c>
      <c r="X47" s="9">
        <v>0</v>
      </c>
      <c r="Y47" s="9">
        <v>0</v>
      </c>
      <c r="Z47" s="9">
        <v>0</v>
      </c>
      <c r="AA47" s="9">
        <v>0</v>
      </c>
      <c r="AB47" s="9"/>
      <c r="AC47" s="10"/>
      <c r="AD47" s="1"/>
      <c r="AE47" s="1"/>
      <c r="AF47" s="115"/>
      <c r="AG47" s="113"/>
      <c r="AH47" s="15" t="s">
        <v>18</v>
      </c>
      <c r="AI47" s="11">
        <f t="shared" si="36"/>
        <v>0</v>
      </c>
      <c r="AJ47" s="9">
        <v>0</v>
      </c>
      <c r="AK47" s="9">
        <v>0</v>
      </c>
      <c r="AL47" s="9">
        <v>0</v>
      </c>
      <c r="AM47" s="9">
        <v>0</v>
      </c>
      <c r="AN47" s="9">
        <v>0</v>
      </c>
      <c r="AO47" s="9">
        <v>0</v>
      </c>
      <c r="AP47" s="9">
        <v>0</v>
      </c>
      <c r="AQ47" s="9"/>
      <c r="AR47" s="10"/>
    </row>
    <row r="48" spans="2:44" ht="15" customHeight="1" x14ac:dyDescent="0.25">
      <c r="B48" s="115"/>
      <c r="C48" s="113" t="s">
        <v>23</v>
      </c>
      <c r="D48" s="15" t="s">
        <v>17</v>
      </c>
      <c r="E48" s="3">
        <v>80</v>
      </c>
      <c r="F48" s="4">
        <v>68</v>
      </c>
      <c r="G48" s="4">
        <v>64</v>
      </c>
      <c r="H48" s="4">
        <v>21</v>
      </c>
      <c r="I48" s="4">
        <v>17</v>
      </c>
      <c r="J48" s="4">
        <v>7</v>
      </c>
      <c r="K48" s="4">
        <v>1</v>
      </c>
      <c r="L48" s="4"/>
      <c r="M48" s="4"/>
      <c r="N48" s="4"/>
      <c r="O48" s="5"/>
      <c r="P48" s="1"/>
      <c r="Q48" s="115"/>
      <c r="R48" s="113" t="s">
        <v>23</v>
      </c>
      <c r="S48" s="15" t="s">
        <v>17</v>
      </c>
      <c r="T48" s="3">
        <f t="shared" si="35"/>
        <v>80</v>
      </c>
      <c r="U48" s="4">
        <v>40</v>
      </c>
      <c r="V48" s="4">
        <v>10</v>
      </c>
      <c r="W48" s="4">
        <v>10</v>
      </c>
      <c r="X48" s="4">
        <v>5</v>
      </c>
      <c r="Y48" s="4">
        <v>2</v>
      </c>
      <c r="Z48" s="4">
        <v>0</v>
      </c>
      <c r="AA48" s="4">
        <v>0</v>
      </c>
      <c r="AB48" s="4"/>
      <c r="AC48" s="5"/>
      <c r="AD48" s="1"/>
      <c r="AE48" s="1"/>
      <c r="AF48" s="115"/>
      <c r="AG48" s="113" t="s">
        <v>23</v>
      </c>
      <c r="AH48" s="15" t="s">
        <v>17</v>
      </c>
      <c r="AI48" s="7">
        <f t="shared" si="36"/>
        <v>80</v>
      </c>
      <c r="AJ48" s="4">
        <v>0</v>
      </c>
      <c r="AK48" s="4">
        <v>5</v>
      </c>
      <c r="AL48" s="4">
        <v>45</v>
      </c>
      <c r="AM48" s="4">
        <v>10</v>
      </c>
      <c r="AN48" s="4">
        <v>5</v>
      </c>
      <c r="AO48" s="4">
        <v>0</v>
      </c>
      <c r="AP48" s="4">
        <v>0</v>
      </c>
      <c r="AQ48" s="4"/>
      <c r="AR48" s="5"/>
    </row>
    <row r="49" spans="2:44" ht="15" customHeight="1" x14ac:dyDescent="0.25">
      <c r="B49" s="115"/>
      <c r="C49" s="113"/>
      <c r="D49" s="15" t="s">
        <v>18</v>
      </c>
      <c r="E49" s="8">
        <v>35</v>
      </c>
      <c r="F49" s="9">
        <v>32</v>
      </c>
      <c r="G49" s="9">
        <v>31</v>
      </c>
      <c r="H49" s="9">
        <v>8</v>
      </c>
      <c r="I49" s="9">
        <v>2</v>
      </c>
      <c r="J49" s="9"/>
      <c r="K49" s="9"/>
      <c r="L49" s="9"/>
      <c r="M49" s="9"/>
      <c r="N49" s="9"/>
      <c r="O49" s="10"/>
      <c r="P49" s="1"/>
      <c r="Q49" s="115"/>
      <c r="R49" s="113"/>
      <c r="S49" s="15" t="s">
        <v>18</v>
      </c>
      <c r="T49" s="8">
        <f t="shared" si="35"/>
        <v>30</v>
      </c>
      <c r="U49" s="9">
        <v>11</v>
      </c>
      <c r="V49" s="9">
        <v>11</v>
      </c>
      <c r="W49" s="9">
        <v>2</v>
      </c>
      <c r="X49" s="9">
        <v>1</v>
      </c>
      <c r="Y49" s="9">
        <v>0</v>
      </c>
      <c r="Z49" s="9">
        <v>0</v>
      </c>
      <c r="AA49" s="9">
        <v>0</v>
      </c>
      <c r="AB49" s="9"/>
      <c r="AC49" s="10"/>
      <c r="AD49" s="1"/>
      <c r="AE49" s="1"/>
      <c r="AF49" s="115"/>
      <c r="AG49" s="113"/>
      <c r="AH49" s="15" t="s">
        <v>18</v>
      </c>
      <c r="AI49" s="11">
        <f t="shared" si="36"/>
        <v>30</v>
      </c>
      <c r="AJ49" s="9">
        <v>0</v>
      </c>
      <c r="AK49" s="9">
        <v>11</v>
      </c>
      <c r="AL49" s="9">
        <v>5</v>
      </c>
      <c r="AM49" s="9">
        <v>8</v>
      </c>
      <c r="AN49" s="9">
        <v>0</v>
      </c>
      <c r="AO49" s="9">
        <v>0</v>
      </c>
      <c r="AP49" s="9">
        <v>0</v>
      </c>
      <c r="AQ49" s="9"/>
      <c r="AR49" s="10"/>
    </row>
    <row r="50" spans="2:44" ht="15" customHeight="1" x14ac:dyDescent="0.25">
      <c r="B50" s="115"/>
      <c r="C50" s="113"/>
      <c r="D50" s="15" t="s">
        <v>17</v>
      </c>
      <c r="E50" s="3"/>
      <c r="F50" s="4"/>
      <c r="G50" s="4"/>
      <c r="H50" s="4"/>
      <c r="I50" s="4"/>
      <c r="J50" s="4"/>
      <c r="K50" s="4"/>
      <c r="L50" s="4"/>
      <c r="M50" s="4"/>
      <c r="N50" s="4"/>
      <c r="O50" s="5"/>
      <c r="P50" s="1"/>
      <c r="Q50" s="115"/>
      <c r="R50" s="113"/>
      <c r="S50" s="15" t="s">
        <v>17</v>
      </c>
      <c r="T50" s="3"/>
      <c r="U50" s="4">
        <v>0</v>
      </c>
      <c r="V50" s="4">
        <v>0</v>
      </c>
      <c r="W50" s="4">
        <v>0</v>
      </c>
      <c r="X50" s="4">
        <v>0</v>
      </c>
      <c r="Y50" s="4">
        <v>0</v>
      </c>
      <c r="Z50" s="4">
        <v>0</v>
      </c>
      <c r="AA50" s="4">
        <v>0</v>
      </c>
      <c r="AB50" s="4"/>
      <c r="AC50" s="5"/>
      <c r="AD50" s="1"/>
      <c r="AE50" s="1"/>
      <c r="AF50" s="115"/>
      <c r="AG50" s="113"/>
      <c r="AH50" s="15" t="s">
        <v>17</v>
      </c>
      <c r="AI50" s="7">
        <v>0</v>
      </c>
      <c r="AJ50" s="4">
        <v>0</v>
      </c>
      <c r="AK50" s="4">
        <v>0</v>
      </c>
      <c r="AL50" s="4">
        <v>0</v>
      </c>
      <c r="AM50" s="4">
        <v>0</v>
      </c>
      <c r="AN50" s="4">
        <v>0</v>
      </c>
      <c r="AO50" s="4">
        <v>0</v>
      </c>
      <c r="AP50" s="4">
        <v>0</v>
      </c>
      <c r="AQ50" s="4"/>
      <c r="AR50" s="5"/>
    </row>
    <row r="51" spans="2:44" ht="15" customHeight="1" x14ac:dyDescent="0.25">
      <c r="B51" s="115"/>
      <c r="C51" s="113"/>
      <c r="D51" s="15" t="s">
        <v>18</v>
      </c>
      <c r="E51" s="8"/>
      <c r="F51" s="9"/>
      <c r="G51" s="9"/>
      <c r="H51" s="9"/>
      <c r="I51" s="9"/>
      <c r="J51" s="9"/>
      <c r="K51" s="9"/>
      <c r="L51" s="9"/>
      <c r="M51" s="9"/>
      <c r="N51" s="9"/>
      <c r="O51" s="10"/>
      <c r="P51" s="1"/>
      <c r="Q51" s="115"/>
      <c r="R51" s="113"/>
      <c r="S51" s="15" t="s">
        <v>18</v>
      </c>
      <c r="T51" s="8"/>
      <c r="U51" s="9">
        <v>0</v>
      </c>
      <c r="V51" s="9">
        <v>0</v>
      </c>
      <c r="W51" s="9">
        <v>0</v>
      </c>
      <c r="X51" s="9">
        <v>0</v>
      </c>
      <c r="Y51" s="9">
        <v>0</v>
      </c>
      <c r="Z51" s="9">
        <v>0</v>
      </c>
      <c r="AA51" s="9">
        <v>0</v>
      </c>
      <c r="AB51" s="9"/>
      <c r="AC51" s="10"/>
      <c r="AD51" s="1"/>
      <c r="AE51" s="1"/>
      <c r="AF51" s="115"/>
      <c r="AG51" s="113"/>
      <c r="AH51" s="15" t="s">
        <v>18</v>
      </c>
      <c r="AI51" s="11">
        <v>0</v>
      </c>
      <c r="AJ51" s="9">
        <v>0</v>
      </c>
      <c r="AK51" s="9">
        <v>0</v>
      </c>
      <c r="AL51" s="9">
        <v>0</v>
      </c>
      <c r="AM51" s="9">
        <v>0</v>
      </c>
      <c r="AN51" s="9">
        <v>0</v>
      </c>
      <c r="AO51" s="9">
        <v>0</v>
      </c>
      <c r="AP51" s="9">
        <v>0</v>
      </c>
      <c r="AQ51" s="9"/>
      <c r="AR51" s="10"/>
    </row>
    <row r="52" spans="2:44" ht="15" customHeight="1" x14ac:dyDescent="0.25">
      <c r="B52" s="115"/>
      <c r="C52" s="113"/>
      <c r="D52" s="15" t="s">
        <v>17</v>
      </c>
      <c r="E52" s="3"/>
      <c r="F52" s="4"/>
      <c r="G52" s="4"/>
      <c r="H52" s="4"/>
      <c r="I52" s="4"/>
      <c r="J52" s="4"/>
      <c r="K52" s="4"/>
      <c r="L52" s="4"/>
      <c r="M52" s="4"/>
      <c r="N52" s="4"/>
      <c r="O52" s="5"/>
      <c r="P52" s="1"/>
      <c r="Q52" s="115"/>
      <c r="R52" s="113"/>
      <c r="S52" s="15" t="s">
        <v>17</v>
      </c>
      <c r="T52" s="3"/>
      <c r="U52" s="4">
        <v>0</v>
      </c>
      <c r="V52" s="4">
        <v>0</v>
      </c>
      <c r="W52" s="4">
        <v>0</v>
      </c>
      <c r="X52" s="4">
        <v>0</v>
      </c>
      <c r="Y52" s="4">
        <v>0</v>
      </c>
      <c r="Z52" s="4">
        <v>0</v>
      </c>
      <c r="AA52" s="4">
        <v>0</v>
      </c>
      <c r="AB52" s="4"/>
      <c r="AC52" s="5"/>
      <c r="AD52" s="1"/>
      <c r="AE52" s="1"/>
      <c r="AF52" s="115"/>
      <c r="AG52" s="113"/>
      <c r="AH52" s="15" t="s">
        <v>17</v>
      </c>
      <c r="AI52" s="7">
        <v>0</v>
      </c>
      <c r="AJ52" s="4">
        <v>0</v>
      </c>
      <c r="AK52" s="4">
        <v>0</v>
      </c>
      <c r="AL52" s="4">
        <v>0</v>
      </c>
      <c r="AM52" s="4">
        <v>0</v>
      </c>
      <c r="AN52" s="4">
        <v>0</v>
      </c>
      <c r="AO52" s="4">
        <v>0</v>
      </c>
      <c r="AP52" s="4">
        <v>0</v>
      </c>
      <c r="AQ52" s="4"/>
      <c r="AR52" s="5"/>
    </row>
    <row r="53" spans="2:44" ht="15.75" customHeight="1" thickBot="1" x14ac:dyDescent="0.3">
      <c r="B53" s="115"/>
      <c r="C53" s="113"/>
      <c r="D53" s="15" t="s">
        <v>18</v>
      </c>
      <c r="E53" s="8"/>
      <c r="F53" s="9"/>
      <c r="G53" s="9"/>
      <c r="H53" s="9"/>
      <c r="I53" s="9"/>
      <c r="J53" s="9"/>
      <c r="K53" s="9"/>
      <c r="L53" s="9"/>
      <c r="M53" s="9"/>
      <c r="N53" s="9"/>
      <c r="O53" s="10"/>
      <c r="P53" s="1"/>
      <c r="Q53" s="116"/>
      <c r="R53" s="113"/>
      <c r="S53" s="15" t="s">
        <v>18</v>
      </c>
      <c r="T53" s="8"/>
      <c r="U53" s="9">
        <v>0</v>
      </c>
      <c r="V53" s="9">
        <v>0</v>
      </c>
      <c r="W53" s="9">
        <v>0</v>
      </c>
      <c r="X53" s="9">
        <v>0</v>
      </c>
      <c r="Y53" s="9">
        <v>0</v>
      </c>
      <c r="Z53" s="9">
        <v>0</v>
      </c>
      <c r="AA53" s="9">
        <v>0</v>
      </c>
      <c r="AB53" s="9"/>
      <c r="AC53" s="10"/>
      <c r="AD53" s="1"/>
      <c r="AE53" s="1"/>
      <c r="AF53" s="115"/>
      <c r="AG53" s="113"/>
      <c r="AH53" s="15" t="s">
        <v>18</v>
      </c>
      <c r="AI53" s="11">
        <v>0</v>
      </c>
      <c r="AJ53" s="9">
        <v>0</v>
      </c>
      <c r="AK53" s="9">
        <v>0</v>
      </c>
      <c r="AL53" s="9">
        <v>0</v>
      </c>
      <c r="AM53" s="9">
        <v>0</v>
      </c>
      <c r="AN53" s="9">
        <v>0</v>
      </c>
      <c r="AO53" s="9">
        <v>0</v>
      </c>
      <c r="AP53" s="9">
        <v>0</v>
      </c>
      <c r="AQ53" s="9"/>
      <c r="AR53" s="10"/>
    </row>
    <row r="54" spans="2:44" ht="43.5" customHeight="1" thickBot="1" x14ac:dyDescent="0.3">
      <c r="B54" s="16"/>
      <c r="C54" s="17"/>
      <c r="D54" s="18" t="s">
        <v>19</v>
      </c>
      <c r="E54" s="14">
        <f>+B55</f>
        <v>2013</v>
      </c>
      <c r="F54" s="19">
        <f>+F43+1</f>
        <v>2014</v>
      </c>
      <c r="G54" s="20">
        <f>+K10</f>
        <v>2015</v>
      </c>
      <c r="H54" s="20">
        <f t="shared" ref="H54:K54" si="37">+L10</f>
        <v>2016</v>
      </c>
      <c r="I54" s="20">
        <f t="shared" si="37"/>
        <v>2017</v>
      </c>
      <c r="J54" s="20">
        <f t="shared" si="37"/>
        <v>2018</v>
      </c>
      <c r="K54" s="20">
        <f t="shared" si="37"/>
        <v>2019</v>
      </c>
      <c r="L54" s="20"/>
      <c r="M54" s="20"/>
      <c r="N54" s="20"/>
      <c r="O54" s="14"/>
      <c r="P54" s="1"/>
      <c r="Q54" s="16"/>
      <c r="R54" s="17"/>
      <c r="S54" s="69" t="s">
        <v>19</v>
      </c>
      <c r="T54" s="70" t="s">
        <v>6</v>
      </c>
      <c r="U54" s="13">
        <f>+U43+1</f>
        <v>2013</v>
      </c>
      <c r="V54" s="13">
        <f t="shared" ref="V54:Z54" si="38">+V43+1</f>
        <v>2014</v>
      </c>
      <c r="W54" s="13">
        <f t="shared" si="38"/>
        <v>2015</v>
      </c>
      <c r="X54" s="13">
        <f t="shared" si="38"/>
        <v>2016</v>
      </c>
      <c r="Y54" s="13">
        <f t="shared" si="38"/>
        <v>2017</v>
      </c>
      <c r="Z54" s="13">
        <f t="shared" si="38"/>
        <v>2018</v>
      </c>
      <c r="AA54" s="13"/>
      <c r="AB54" s="13"/>
      <c r="AC54" s="13"/>
      <c r="AD54" s="1"/>
      <c r="AE54" s="1"/>
      <c r="AF54" s="16"/>
      <c r="AG54" s="17"/>
      <c r="AH54" s="18" t="s">
        <v>19</v>
      </c>
      <c r="AI54" s="13" t="s">
        <v>6</v>
      </c>
      <c r="AJ54" s="13">
        <f>+U54</f>
        <v>2013</v>
      </c>
      <c r="AK54" s="13">
        <f t="shared" ref="AK54" si="39">+V54</f>
        <v>2014</v>
      </c>
      <c r="AL54" s="13">
        <f t="shared" ref="AL54" si="40">+W54</f>
        <v>2015</v>
      </c>
      <c r="AM54" s="13">
        <f t="shared" ref="AM54" si="41">+X54</f>
        <v>2016</v>
      </c>
      <c r="AN54" s="13">
        <f t="shared" ref="AN54" si="42">+Y54</f>
        <v>2017</v>
      </c>
      <c r="AO54" s="13">
        <f t="shared" ref="AO54" si="43">+Z54</f>
        <v>2018</v>
      </c>
      <c r="AP54" s="13"/>
      <c r="AQ54" s="13"/>
      <c r="AR54" s="13"/>
    </row>
    <row r="55" spans="2:44" ht="15" customHeight="1" x14ac:dyDescent="0.25">
      <c r="B55" s="119">
        <f>+I10</f>
        <v>2013</v>
      </c>
      <c r="C55" s="117" t="s">
        <v>21</v>
      </c>
      <c r="D55" s="15" t="s">
        <v>17</v>
      </c>
      <c r="E55" s="3">
        <v>100</v>
      </c>
      <c r="F55" s="4">
        <v>76</v>
      </c>
      <c r="G55" s="4">
        <v>67</v>
      </c>
      <c r="H55" s="4">
        <v>35</v>
      </c>
      <c r="I55" s="4">
        <v>10</v>
      </c>
      <c r="J55" s="4">
        <v>3</v>
      </c>
      <c r="K55" s="4"/>
      <c r="L55" s="4"/>
      <c r="M55" s="4"/>
      <c r="N55" s="4"/>
      <c r="O55" s="5"/>
      <c r="P55" s="1"/>
      <c r="Q55" s="114">
        <f>+Q66-1</f>
        <v>2010</v>
      </c>
      <c r="R55" s="117" t="s">
        <v>21</v>
      </c>
      <c r="S55" s="15" t="s">
        <v>17</v>
      </c>
      <c r="T55" s="3">
        <f t="shared" ref="T55:T60" si="44">+E22</f>
        <v>100</v>
      </c>
      <c r="U55" s="4">
        <v>55</v>
      </c>
      <c r="V55" s="4">
        <v>2</v>
      </c>
      <c r="W55" s="4">
        <v>7</v>
      </c>
      <c r="X55" s="4">
        <v>3</v>
      </c>
      <c r="Y55" s="4">
        <v>0</v>
      </c>
      <c r="Z55" s="4">
        <v>0</v>
      </c>
      <c r="AA55" s="4"/>
      <c r="AB55" s="4"/>
      <c r="AC55" s="5"/>
      <c r="AD55" s="1"/>
      <c r="AE55" s="1"/>
      <c r="AF55" s="119">
        <f>+AF44+1</f>
        <v>2010</v>
      </c>
      <c r="AG55" s="117" t="s">
        <v>21</v>
      </c>
      <c r="AH55" s="15" t="s">
        <v>17</v>
      </c>
      <c r="AI55" s="7">
        <f t="shared" ref="AI55:AI60" si="45">+T55</f>
        <v>100</v>
      </c>
      <c r="AJ55" s="4">
        <v>5</v>
      </c>
      <c r="AK55" s="4">
        <v>50</v>
      </c>
      <c r="AL55" s="4">
        <v>9</v>
      </c>
      <c r="AM55" s="4">
        <v>3</v>
      </c>
      <c r="AN55" s="4">
        <v>0</v>
      </c>
      <c r="AO55" s="4">
        <v>0</v>
      </c>
      <c r="AP55" s="4"/>
      <c r="AQ55" s="4"/>
      <c r="AR55" s="5"/>
    </row>
    <row r="56" spans="2:44" ht="15" customHeight="1" x14ac:dyDescent="0.25">
      <c r="B56" s="115"/>
      <c r="C56" s="118"/>
      <c r="D56" s="15" t="s">
        <v>18</v>
      </c>
      <c r="E56" s="8">
        <v>50</v>
      </c>
      <c r="F56" s="9">
        <v>43</v>
      </c>
      <c r="G56" s="9">
        <v>43</v>
      </c>
      <c r="H56" s="9">
        <v>22</v>
      </c>
      <c r="I56" s="9">
        <v>3</v>
      </c>
      <c r="J56" s="9"/>
      <c r="K56" s="9"/>
      <c r="L56" s="9"/>
      <c r="M56" s="9"/>
      <c r="N56" s="9"/>
      <c r="O56" s="10"/>
      <c r="P56" s="1"/>
      <c r="Q56" s="115"/>
      <c r="R56" s="118"/>
      <c r="S56" s="15" t="s">
        <v>18</v>
      </c>
      <c r="T56" s="8">
        <f t="shared" si="44"/>
        <v>45</v>
      </c>
      <c r="U56" s="9">
        <v>35</v>
      </c>
      <c r="V56" s="9">
        <v>5</v>
      </c>
      <c r="W56" s="9">
        <v>3</v>
      </c>
      <c r="X56" s="9">
        <v>0</v>
      </c>
      <c r="Y56" s="9">
        <v>0</v>
      </c>
      <c r="Z56" s="9">
        <v>0</v>
      </c>
      <c r="AA56" s="9"/>
      <c r="AB56" s="9"/>
      <c r="AC56" s="10"/>
      <c r="AD56" s="1"/>
      <c r="AE56" s="1"/>
      <c r="AF56" s="115"/>
      <c r="AG56" s="118"/>
      <c r="AH56" s="15" t="s">
        <v>18</v>
      </c>
      <c r="AI56" s="11">
        <f t="shared" si="45"/>
        <v>45</v>
      </c>
      <c r="AJ56" s="9">
        <v>0</v>
      </c>
      <c r="AK56" s="9">
        <v>10</v>
      </c>
      <c r="AL56" s="9">
        <v>25</v>
      </c>
      <c r="AM56" s="9">
        <v>5</v>
      </c>
      <c r="AN56" s="9">
        <v>0</v>
      </c>
      <c r="AO56" s="9">
        <v>0</v>
      </c>
      <c r="AP56" s="9"/>
      <c r="AQ56" s="9"/>
      <c r="AR56" s="10"/>
    </row>
    <row r="57" spans="2:44" ht="15" customHeight="1" x14ac:dyDescent="0.25">
      <c r="B57" s="115"/>
      <c r="C57" s="113" t="s">
        <v>22</v>
      </c>
      <c r="D57" s="15" t="s">
        <v>17</v>
      </c>
      <c r="E57" s="3">
        <v>50</v>
      </c>
      <c r="F57" s="36">
        <v>43</v>
      </c>
      <c r="G57" s="37">
        <v>43</v>
      </c>
      <c r="H57" s="37">
        <v>21</v>
      </c>
      <c r="I57" s="37">
        <v>3</v>
      </c>
      <c r="J57" s="4"/>
      <c r="K57" s="4"/>
      <c r="L57" s="4"/>
      <c r="M57" s="4"/>
      <c r="N57" s="4"/>
      <c r="O57" s="5"/>
      <c r="P57" s="1"/>
      <c r="Q57" s="115"/>
      <c r="R57" s="113" t="s">
        <v>22</v>
      </c>
      <c r="S57" s="15" t="s">
        <v>17</v>
      </c>
      <c r="T57" s="3">
        <f t="shared" si="44"/>
        <v>0</v>
      </c>
      <c r="U57" s="4">
        <v>0</v>
      </c>
      <c r="V57" s="4">
        <v>0</v>
      </c>
      <c r="W57" s="4">
        <v>0</v>
      </c>
      <c r="X57" s="4">
        <v>0</v>
      </c>
      <c r="Y57" s="4">
        <v>0</v>
      </c>
      <c r="Z57" s="4">
        <v>0</v>
      </c>
      <c r="AA57" s="4"/>
      <c r="AB57" s="4"/>
      <c r="AC57" s="5"/>
      <c r="AD57" s="1"/>
      <c r="AE57" s="1"/>
      <c r="AF57" s="115"/>
      <c r="AG57" s="113" t="s">
        <v>22</v>
      </c>
      <c r="AH57" s="15" t="s">
        <v>17</v>
      </c>
      <c r="AI57" s="7">
        <f t="shared" si="45"/>
        <v>0</v>
      </c>
      <c r="AJ57" s="4">
        <v>0</v>
      </c>
      <c r="AK57" s="4">
        <v>0</v>
      </c>
      <c r="AL57" s="4">
        <v>0</v>
      </c>
      <c r="AM57" s="4">
        <v>0</v>
      </c>
      <c r="AN57" s="4">
        <v>0</v>
      </c>
      <c r="AO57" s="4">
        <v>0</v>
      </c>
      <c r="AP57" s="4"/>
      <c r="AQ57" s="4"/>
      <c r="AR57" s="5"/>
    </row>
    <row r="58" spans="2:44" ht="15" customHeight="1" x14ac:dyDescent="0.25">
      <c r="B58" s="115"/>
      <c r="C58" s="113"/>
      <c r="D58" s="15" t="s">
        <v>18</v>
      </c>
      <c r="E58" s="8"/>
      <c r="F58" s="9"/>
      <c r="G58" s="9"/>
      <c r="H58" s="9"/>
      <c r="I58" s="9"/>
      <c r="J58" s="9"/>
      <c r="K58" s="9"/>
      <c r="L58" s="9"/>
      <c r="M58" s="9"/>
      <c r="N58" s="9"/>
      <c r="O58" s="10"/>
      <c r="P58" s="1"/>
      <c r="Q58" s="115"/>
      <c r="R58" s="113"/>
      <c r="S58" s="15" t="s">
        <v>18</v>
      </c>
      <c r="T58" s="8">
        <f t="shared" si="44"/>
        <v>0</v>
      </c>
      <c r="U58" s="9">
        <v>0</v>
      </c>
      <c r="V58" s="9">
        <v>0</v>
      </c>
      <c r="W58" s="9">
        <v>0</v>
      </c>
      <c r="X58" s="9">
        <v>0</v>
      </c>
      <c r="Y58" s="9">
        <v>0</v>
      </c>
      <c r="Z58" s="9">
        <v>0</v>
      </c>
      <c r="AA58" s="9"/>
      <c r="AB58" s="9"/>
      <c r="AC58" s="10"/>
      <c r="AD58" s="1"/>
      <c r="AE58" s="1"/>
      <c r="AF58" s="115"/>
      <c r="AG58" s="113"/>
      <c r="AH58" s="15" t="s">
        <v>18</v>
      </c>
      <c r="AI58" s="11">
        <f t="shared" si="45"/>
        <v>0</v>
      </c>
      <c r="AJ58" s="9">
        <v>0</v>
      </c>
      <c r="AK58" s="9">
        <v>0</v>
      </c>
      <c r="AL58" s="9">
        <v>0</v>
      </c>
      <c r="AM58" s="9">
        <v>0</v>
      </c>
      <c r="AN58" s="9">
        <v>0</v>
      </c>
      <c r="AO58" s="9">
        <v>0</v>
      </c>
      <c r="AP58" s="9"/>
      <c r="AQ58" s="9"/>
      <c r="AR58" s="10"/>
    </row>
    <row r="59" spans="2:44" ht="15" customHeight="1" x14ac:dyDescent="0.25">
      <c r="B59" s="115"/>
      <c r="C59" s="113" t="s">
        <v>23</v>
      </c>
      <c r="D59" s="15" t="s">
        <v>17</v>
      </c>
      <c r="E59" s="3">
        <v>80</v>
      </c>
      <c r="F59" s="4">
        <v>68</v>
      </c>
      <c r="G59" s="4">
        <v>64</v>
      </c>
      <c r="H59" s="4">
        <v>32</v>
      </c>
      <c r="I59" s="4">
        <v>17</v>
      </c>
      <c r="J59" s="4">
        <v>7</v>
      </c>
      <c r="K59" s="4"/>
      <c r="L59" s="4"/>
      <c r="M59" s="4"/>
      <c r="N59" s="4"/>
      <c r="O59" s="5"/>
      <c r="P59" s="1"/>
      <c r="Q59" s="115"/>
      <c r="R59" s="113" t="s">
        <v>23</v>
      </c>
      <c r="S59" s="15" t="s">
        <v>17</v>
      </c>
      <c r="T59" s="3">
        <f t="shared" si="44"/>
        <v>80</v>
      </c>
      <c r="U59" s="4">
        <v>44</v>
      </c>
      <c r="V59" s="4">
        <v>20</v>
      </c>
      <c r="W59" s="4">
        <v>2</v>
      </c>
      <c r="X59" s="4">
        <v>7</v>
      </c>
      <c r="Y59" s="4">
        <v>1</v>
      </c>
      <c r="Z59" s="4">
        <v>0</v>
      </c>
      <c r="AA59" s="4"/>
      <c r="AB59" s="4"/>
      <c r="AC59" s="5"/>
      <c r="AD59" s="1"/>
      <c r="AE59" s="1"/>
      <c r="AF59" s="115"/>
      <c r="AG59" s="113" t="s">
        <v>23</v>
      </c>
      <c r="AH59" s="15" t="s">
        <v>17</v>
      </c>
      <c r="AI59" s="7">
        <f t="shared" si="45"/>
        <v>80</v>
      </c>
      <c r="AJ59" s="4">
        <v>4</v>
      </c>
      <c r="AK59" s="4">
        <v>40</v>
      </c>
      <c r="AL59" s="4">
        <v>2</v>
      </c>
      <c r="AM59" s="4">
        <v>7</v>
      </c>
      <c r="AN59" s="4">
        <v>0</v>
      </c>
      <c r="AO59" s="4">
        <v>0</v>
      </c>
      <c r="AP59" s="4"/>
      <c r="AQ59" s="4"/>
      <c r="AR59" s="5"/>
    </row>
    <row r="60" spans="2:44" ht="15" customHeight="1" x14ac:dyDescent="0.25">
      <c r="B60" s="115"/>
      <c r="C60" s="113"/>
      <c r="D60" s="15" t="s">
        <v>18</v>
      </c>
      <c r="E60" s="8">
        <v>35</v>
      </c>
      <c r="F60" s="9">
        <v>32</v>
      </c>
      <c r="G60" s="9">
        <v>31</v>
      </c>
      <c r="H60" s="9">
        <v>15</v>
      </c>
      <c r="I60" s="9">
        <v>8</v>
      </c>
      <c r="J60" s="9"/>
      <c r="K60" s="9"/>
      <c r="L60" s="9"/>
      <c r="M60" s="9"/>
      <c r="N60" s="9"/>
      <c r="O60" s="10"/>
      <c r="P60" s="1"/>
      <c r="Q60" s="115"/>
      <c r="R60" s="113"/>
      <c r="S60" s="15" t="s">
        <v>18</v>
      </c>
      <c r="T60" s="8">
        <f t="shared" si="44"/>
        <v>35</v>
      </c>
      <c r="U60" s="9">
        <v>20</v>
      </c>
      <c r="V60" s="9">
        <v>3</v>
      </c>
      <c r="W60" s="9">
        <v>8</v>
      </c>
      <c r="X60" s="9">
        <v>0</v>
      </c>
      <c r="Y60" s="9">
        <v>0</v>
      </c>
      <c r="Z60" s="9">
        <v>0</v>
      </c>
      <c r="AA60" s="9"/>
      <c r="AB60" s="9"/>
      <c r="AC60" s="10"/>
      <c r="AD60" s="1"/>
      <c r="AE60" s="1"/>
      <c r="AF60" s="115"/>
      <c r="AG60" s="113"/>
      <c r="AH60" s="15" t="s">
        <v>18</v>
      </c>
      <c r="AI60" s="11">
        <f t="shared" si="45"/>
        <v>35</v>
      </c>
      <c r="AJ60" s="9">
        <v>0</v>
      </c>
      <c r="AK60" s="9">
        <v>20</v>
      </c>
      <c r="AL60" s="9">
        <v>3</v>
      </c>
      <c r="AM60" s="9">
        <v>8</v>
      </c>
      <c r="AN60" s="9">
        <v>0</v>
      </c>
      <c r="AO60" s="9">
        <v>0</v>
      </c>
      <c r="AP60" s="9"/>
      <c r="AQ60" s="9"/>
      <c r="AR60" s="10"/>
    </row>
    <row r="61" spans="2:44" ht="15" customHeight="1" x14ac:dyDescent="0.25">
      <c r="B61" s="115"/>
      <c r="C61" s="113"/>
      <c r="D61" s="15" t="s">
        <v>17</v>
      </c>
      <c r="E61" s="3"/>
      <c r="F61" s="4"/>
      <c r="G61" s="4"/>
      <c r="H61" s="4"/>
      <c r="I61" s="4"/>
      <c r="J61" s="4"/>
      <c r="K61" s="4"/>
      <c r="L61" s="4"/>
      <c r="M61" s="4"/>
      <c r="N61" s="4"/>
      <c r="O61" s="5"/>
      <c r="P61" s="1"/>
      <c r="Q61" s="115"/>
      <c r="R61" s="113"/>
      <c r="S61" s="15" t="s">
        <v>17</v>
      </c>
      <c r="T61" s="3"/>
      <c r="U61" s="4">
        <v>0</v>
      </c>
      <c r="V61" s="4">
        <v>0</v>
      </c>
      <c r="W61" s="4">
        <v>0</v>
      </c>
      <c r="X61" s="4">
        <v>0</v>
      </c>
      <c r="Y61" s="4">
        <v>0</v>
      </c>
      <c r="Z61" s="4">
        <v>0</v>
      </c>
      <c r="AA61" s="4"/>
      <c r="AB61" s="4"/>
      <c r="AC61" s="5"/>
      <c r="AD61" s="1"/>
      <c r="AE61" s="1"/>
      <c r="AF61" s="115"/>
      <c r="AG61" s="113"/>
      <c r="AH61" s="15" t="s">
        <v>17</v>
      </c>
      <c r="AI61" s="7">
        <v>0</v>
      </c>
      <c r="AJ61" s="4">
        <v>0</v>
      </c>
      <c r="AK61" s="4">
        <v>0</v>
      </c>
      <c r="AL61" s="4">
        <v>0</v>
      </c>
      <c r="AM61" s="4">
        <v>0</v>
      </c>
      <c r="AN61" s="4">
        <v>0</v>
      </c>
      <c r="AO61" s="4">
        <v>0</v>
      </c>
      <c r="AP61" s="4"/>
      <c r="AQ61" s="4"/>
      <c r="AR61" s="5"/>
    </row>
    <row r="62" spans="2:44" ht="15" customHeight="1" x14ac:dyDescent="0.25">
      <c r="B62" s="115"/>
      <c r="C62" s="113"/>
      <c r="D62" s="15" t="s">
        <v>18</v>
      </c>
      <c r="E62" s="8"/>
      <c r="F62" s="9"/>
      <c r="G62" s="9"/>
      <c r="H62" s="9"/>
      <c r="I62" s="9"/>
      <c r="J62" s="9"/>
      <c r="K62" s="9"/>
      <c r="L62" s="9"/>
      <c r="M62" s="9"/>
      <c r="N62" s="9"/>
      <c r="O62" s="10"/>
      <c r="P62" s="1"/>
      <c r="Q62" s="115"/>
      <c r="R62" s="113"/>
      <c r="S62" s="15" t="s">
        <v>18</v>
      </c>
      <c r="T62" s="8"/>
      <c r="U62" s="9">
        <v>0</v>
      </c>
      <c r="V62" s="9">
        <v>0</v>
      </c>
      <c r="W62" s="9">
        <v>0</v>
      </c>
      <c r="X62" s="9">
        <v>0</v>
      </c>
      <c r="Y62" s="9">
        <v>0</v>
      </c>
      <c r="Z62" s="9">
        <v>0</v>
      </c>
      <c r="AA62" s="9"/>
      <c r="AB62" s="9"/>
      <c r="AC62" s="10"/>
      <c r="AD62" s="1"/>
      <c r="AE62" s="1"/>
      <c r="AF62" s="115"/>
      <c r="AG62" s="113"/>
      <c r="AH62" s="15" t="s">
        <v>18</v>
      </c>
      <c r="AI62" s="11">
        <v>0</v>
      </c>
      <c r="AJ62" s="9">
        <v>0</v>
      </c>
      <c r="AK62" s="9">
        <v>0</v>
      </c>
      <c r="AL62" s="9">
        <v>0</v>
      </c>
      <c r="AM62" s="9">
        <v>0</v>
      </c>
      <c r="AN62" s="9">
        <v>0</v>
      </c>
      <c r="AO62" s="9">
        <v>0</v>
      </c>
      <c r="AP62" s="9"/>
      <c r="AQ62" s="9"/>
      <c r="AR62" s="10"/>
    </row>
    <row r="63" spans="2:44" ht="15" customHeight="1" x14ac:dyDescent="0.25">
      <c r="B63" s="115"/>
      <c r="C63" s="113"/>
      <c r="D63" s="15" t="s">
        <v>17</v>
      </c>
      <c r="E63" s="3"/>
      <c r="F63" s="4"/>
      <c r="G63" s="4"/>
      <c r="H63" s="4"/>
      <c r="I63" s="4"/>
      <c r="J63" s="4"/>
      <c r="K63" s="4"/>
      <c r="L63" s="4"/>
      <c r="M63" s="4"/>
      <c r="N63" s="4"/>
      <c r="O63" s="5"/>
      <c r="P63" s="1"/>
      <c r="Q63" s="115"/>
      <c r="R63" s="113"/>
      <c r="S63" s="15" t="s">
        <v>17</v>
      </c>
      <c r="T63" s="3"/>
      <c r="U63" s="4">
        <v>0</v>
      </c>
      <c r="V63" s="4">
        <v>0</v>
      </c>
      <c r="W63" s="4">
        <v>0</v>
      </c>
      <c r="X63" s="4">
        <v>0</v>
      </c>
      <c r="Y63" s="4">
        <v>0</v>
      </c>
      <c r="Z63" s="4">
        <v>0</v>
      </c>
      <c r="AA63" s="4"/>
      <c r="AB63" s="4"/>
      <c r="AC63" s="5"/>
      <c r="AD63" s="1"/>
      <c r="AE63" s="1"/>
      <c r="AF63" s="115"/>
      <c r="AG63" s="113"/>
      <c r="AH63" s="15" t="s">
        <v>17</v>
      </c>
      <c r="AI63" s="7">
        <v>0</v>
      </c>
      <c r="AJ63" s="4">
        <v>0</v>
      </c>
      <c r="AK63" s="4">
        <v>0</v>
      </c>
      <c r="AL63" s="4">
        <v>0</v>
      </c>
      <c r="AM63" s="4">
        <v>0</v>
      </c>
      <c r="AN63" s="4">
        <v>0</v>
      </c>
      <c r="AO63" s="4">
        <v>0</v>
      </c>
      <c r="AP63" s="4"/>
      <c r="AQ63" s="4"/>
      <c r="AR63" s="5"/>
    </row>
    <row r="64" spans="2:44" ht="15.75" customHeight="1" thickBot="1" x14ac:dyDescent="0.3">
      <c r="B64" s="115"/>
      <c r="C64" s="113"/>
      <c r="D64" s="15" t="s">
        <v>18</v>
      </c>
      <c r="E64" s="8"/>
      <c r="F64" s="9"/>
      <c r="G64" s="9"/>
      <c r="H64" s="9"/>
      <c r="I64" s="9"/>
      <c r="J64" s="9"/>
      <c r="K64" s="9"/>
      <c r="L64" s="9"/>
      <c r="M64" s="9"/>
      <c r="N64" s="9"/>
      <c r="O64" s="10"/>
      <c r="P64" s="1"/>
      <c r="Q64" s="116"/>
      <c r="R64" s="113"/>
      <c r="S64" s="15" t="s">
        <v>18</v>
      </c>
      <c r="T64" s="8"/>
      <c r="U64" s="9">
        <v>0</v>
      </c>
      <c r="V64" s="9">
        <v>0</v>
      </c>
      <c r="W64" s="9">
        <v>0</v>
      </c>
      <c r="X64" s="9">
        <v>0</v>
      </c>
      <c r="Y64" s="9">
        <v>0</v>
      </c>
      <c r="Z64" s="9">
        <v>0</v>
      </c>
      <c r="AA64" s="9"/>
      <c r="AB64" s="9"/>
      <c r="AC64" s="10"/>
      <c r="AD64" s="1"/>
      <c r="AE64" s="1"/>
      <c r="AF64" s="115"/>
      <c r="AG64" s="113"/>
      <c r="AH64" s="15" t="s">
        <v>18</v>
      </c>
      <c r="AI64" s="11">
        <v>0</v>
      </c>
      <c r="AJ64" s="9">
        <v>0</v>
      </c>
      <c r="AK64" s="9">
        <v>0</v>
      </c>
      <c r="AL64" s="9">
        <v>0</v>
      </c>
      <c r="AM64" s="9">
        <v>0</v>
      </c>
      <c r="AN64" s="9">
        <v>0</v>
      </c>
      <c r="AO64" s="9">
        <v>0</v>
      </c>
      <c r="AP64" s="9"/>
      <c r="AQ64" s="9"/>
      <c r="AR64" s="10"/>
    </row>
    <row r="65" spans="2:44" ht="46.5" customHeight="1" thickBot="1" x14ac:dyDescent="0.3">
      <c r="B65" s="16"/>
      <c r="C65" s="17"/>
      <c r="D65" s="18" t="s">
        <v>19</v>
      </c>
      <c r="E65" s="14">
        <f>+B66</f>
        <v>2014</v>
      </c>
      <c r="F65" s="19">
        <f>+F54+1</f>
        <v>2015</v>
      </c>
      <c r="G65" s="20">
        <f>+L10</f>
        <v>2016</v>
      </c>
      <c r="H65" s="20">
        <f>+M10</f>
        <v>2017</v>
      </c>
      <c r="I65" s="20">
        <f>+N10</f>
        <v>2018</v>
      </c>
      <c r="J65" s="20">
        <f>+O10</f>
        <v>2019</v>
      </c>
      <c r="K65" s="20"/>
      <c r="L65" s="20"/>
      <c r="M65" s="20"/>
      <c r="N65" s="20"/>
      <c r="O65" s="14"/>
      <c r="P65" s="1"/>
      <c r="Q65" s="16"/>
      <c r="R65" s="17"/>
      <c r="S65" s="69" t="s">
        <v>19</v>
      </c>
      <c r="T65" s="70" t="s">
        <v>6</v>
      </c>
      <c r="U65" s="13">
        <f>+U54+1</f>
        <v>2014</v>
      </c>
      <c r="V65" s="13">
        <f t="shared" ref="V65:Y65" si="46">+V54+1</f>
        <v>2015</v>
      </c>
      <c r="W65" s="13">
        <f t="shared" si="46"/>
        <v>2016</v>
      </c>
      <c r="X65" s="13">
        <f t="shared" si="46"/>
        <v>2017</v>
      </c>
      <c r="Y65" s="13">
        <f t="shared" si="46"/>
        <v>2018</v>
      </c>
      <c r="Z65" s="13"/>
      <c r="AA65" s="13"/>
      <c r="AB65" s="13"/>
      <c r="AC65" s="13"/>
      <c r="AD65" s="1"/>
      <c r="AE65" s="1"/>
      <c r="AF65" s="16"/>
      <c r="AG65" s="17"/>
      <c r="AH65" s="18" t="s">
        <v>19</v>
      </c>
      <c r="AI65" s="13" t="s">
        <v>6</v>
      </c>
      <c r="AJ65" s="13">
        <f>+U65</f>
        <v>2014</v>
      </c>
      <c r="AK65" s="13">
        <f t="shared" ref="AK65" si="47">+V65</f>
        <v>2015</v>
      </c>
      <c r="AL65" s="13">
        <f t="shared" ref="AL65" si="48">+W65</f>
        <v>2016</v>
      </c>
      <c r="AM65" s="13">
        <f t="shared" ref="AM65" si="49">+X65</f>
        <v>2017</v>
      </c>
      <c r="AN65" s="13">
        <f t="shared" ref="AN65" si="50">+Y65</f>
        <v>2018</v>
      </c>
      <c r="AO65" s="13"/>
      <c r="AP65" s="13"/>
      <c r="AQ65" s="13"/>
      <c r="AR65" s="13"/>
    </row>
    <row r="66" spans="2:44" ht="15" customHeight="1" x14ac:dyDescent="0.25">
      <c r="B66" s="119">
        <f>+J10</f>
        <v>2014</v>
      </c>
      <c r="C66" s="117" t="s">
        <v>21</v>
      </c>
      <c r="D66" s="15" t="s">
        <v>17</v>
      </c>
      <c r="E66" s="3">
        <v>100</v>
      </c>
      <c r="F66" s="4">
        <v>76</v>
      </c>
      <c r="G66" s="4">
        <v>67</v>
      </c>
      <c r="H66" s="4">
        <v>20</v>
      </c>
      <c r="I66" s="4">
        <v>10</v>
      </c>
      <c r="J66" s="4">
        <v>5</v>
      </c>
      <c r="K66" s="4"/>
      <c r="L66" s="4"/>
      <c r="M66" s="4"/>
      <c r="N66" s="4"/>
      <c r="O66" s="5"/>
      <c r="P66" s="1"/>
      <c r="Q66" s="114">
        <f>+Q77-1</f>
        <v>2011</v>
      </c>
      <c r="R66" s="117" t="s">
        <v>21</v>
      </c>
      <c r="S66" s="15" t="s">
        <v>17</v>
      </c>
      <c r="T66" s="3">
        <f t="shared" ref="T66:T71" si="51">+E33</f>
        <v>100</v>
      </c>
      <c r="U66" s="4">
        <v>50</v>
      </c>
      <c r="V66" s="4">
        <v>8</v>
      </c>
      <c r="W66" s="4">
        <v>2</v>
      </c>
      <c r="X66" s="4">
        <v>5</v>
      </c>
      <c r="Y66" s="4">
        <v>0</v>
      </c>
      <c r="Z66" s="4"/>
      <c r="AA66" s="4"/>
      <c r="AB66" s="4"/>
      <c r="AC66" s="5"/>
      <c r="AD66" s="1"/>
      <c r="AE66" s="1"/>
      <c r="AF66" s="119">
        <f>+AF55+1</f>
        <v>2011</v>
      </c>
      <c r="AG66" s="117" t="s">
        <v>21</v>
      </c>
      <c r="AH66" s="15" t="s">
        <v>17</v>
      </c>
      <c r="AI66" s="7">
        <f t="shared" ref="AI66:AI71" si="52">+T66</f>
        <v>100</v>
      </c>
      <c r="AJ66" s="4">
        <v>8</v>
      </c>
      <c r="AK66" s="4">
        <v>42</v>
      </c>
      <c r="AL66" s="4">
        <v>8</v>
      </c>
      <c r="AM66" s="4">
        <v>4</v>
      </c>
      <c r="AN66" s="4">
        <v>0</v>
      </c>
      <c r="AO66" s="4"/>
      <c r="AP66" s="4"/>
      <c r="AQ66" s="4"/>
      <c r="AR66" s="5"/>
    </row>
    <row r="67" spans="2:44" ht="15" customHeight="1" x14ac:dyDescent="0.25">
      <c r="B67" s="115"/>
      <c r="C67" s="118"/>
      <c r="D67" s="15" t="s">
        <v>18</v>
      </c>
      <c r="E67" s="8">
        <v>50</v>
      </c>
      <c r="F67" s="9">
        <v>43</v>
      </c>
      <c r="G67" s="9">
        <v>43</v>
      </c>
      <c r="H67" s="9">
        <v>10</v>
      </c>
      <c r="I67" s="9">
        <v>3</v>
      </c>
      <c r="J67" s="9">
        <v>0</v>
      </c>
      <c r="K67" s="9"/>
      <c r="L67" s="9"/>
      <c r="M67" s="9"/>
      <c r="N67" s="9"/>
      <c r="O67" s="10"/>
      <c r="P67" s="1"/>
      <c r="Q67" s="115"/>
      <c r="R67" s="118"/>
      <c r="S67" s="15" t="s">
        <v>18</v>
      </c>
      <c r="T67" s="8">
        <f t="shared" si="51"/>
        <v>50</v>
      </c>
      <c r="U67" s="9">
        <v>35</v>
      </c>
      <c r="V67" s="9">
        <v>4</v>
      </c>
      <c r="W67" s="9">
        <v>5</v>
      </c>
      <c r="X67" s="9">
        <v>0</v>
      </c>
      <c r="Y67" s="9">
        <v>0</v>
      </c>
      <c r="Z67" s="9"/>
      <c r="AA67" s="9"/>
      <c r="AB67" s="9"/>
      <c r="AC67" s="10"/>
      <c r="AD67" s="1"/>
      <c r="AE67" s="1"/>
      <c r="AF67" s="115"/>
      <c r="AG67" s="118"/>
      <c r="AH67" s="15" t="s">
        <v>18</v>
      </c>
      <c r="AI67" s="11">
        <f t="shared" si="52"/>
        <v>50</v>
      </c>
      <c r="AJ67" s="9">
        <v>5</v>
      </c>
      <c r="AK67" s="9">
        <v>34</v>
      </c>
      <c r="AL67" s="9">
        <v>5</v>
      </c>
      <c r="AM67" s="9">
        <v>0</v>
      </c>
      <c r="AN67" s="9">
        <v>0</v>
      </c>
      <c r="AO67" s="9"/>
      <c r="AP67" s="9"/>
      <c r="AQ67" s="9"/>
      <c r="AR67" s="10"/>
    </row>
    <row r="68" spans="2:44" ht="15" customHeight="1" x14ac:dyDescent="0.25">
      <c r="B68" s="115"/>
      <c r="C68" s="113" t="s">
        <v>22</v>
      </c>
      <c r="D68" s="15" t="s">
        <v>17</v>
      </c>
      <c r="E68" s="3">
        <v>50</v>
      </c>
      <c r="F68" s="36">
        <v>43</v>
      </c>
      <c r="G68" s="37">
        <v>43</v>
      </c>
      <c r="H68" s="37">
        <v>8</v>
      </c>
      <c r="I68" s="37">
        <v>3</v>
      </c>
      <c r="J68" s="4">
        <v>0</v>
      </c>
      <c r="K68" s="4"/>
      <c r="L68" s="4"/>
      <c r="M68" s="4"/>
      <c r="N68" s="4"/>
      <c r="O68" s="5"/>
      <c r="P68" s="1"/>
      <c r="Q68" s="115"/>
      <c r="R68" s="113" t="s">
        <v>22</v>
      </c>
      <c r="S68" s="15" t="s">
        <v>17</v>
      </c>
      <c r="T68" s="3">
        <f t="shared" si="51"/>
        <v>50</v>
      </c>
      <c r="U68" s="4">
        <v>31</v>
      </c>
      <c r="V68" s="4">
        <v>5</v>
      </c>
      <c r="W68" s="4">
        <v>3</v>
      </c>
      <c r="X68" s="4">
        <v>0</v>
      </c>
      <c r="Y68" s="4">
        <v>0</v>
      </c>
      <c r="Z68" s="4"/>
      <c r="AA68" s="4"/>
      <c r="AB68" s="4"/>
      <c r="AC68" s="5"/>
      <c r="AD68" s="1"/>
      <c r="AE68" s="1"/>
      <c r="AF68" s="115"/>
      <c r="AG68" s="113" t="s">
        <v>22</v>
      </c>
      <c r="AH68" s="15" t="s">
        <v>17</v>
      </c>
      <c r="AI68" s="7">
        <f t="shared" si="52"/>
        <v>50</v>
      </c>
      <c r="AJ68" s="4">
        <v>6</v>
      </c>
      <c r="AK68" s="4">
        <v>25</v>
      </c>
      <c r="AL68" s="4">
        <v>5</v>
      </c>
      <c r="AM68" s="4">
        <v>3</v>
      </c>
      <c r="AN68" s="4">
        <v>0</v>
      </c>
      <c r="AO68" s="4"/>
      <c r="AP68" s="4"/>
      <c r="AQ68" s="4"/>
      <c r="AR68" s="5"/>
    </row>
    <row r="69" spans="2:44" ht="15" customHeight="1" x14ac:dyDescent="0.25">
      <c r="B69" s="115"/>
      <c r="C69" s="113"/>
      <c r="D69" s="15" t="s">
        <v>18</v>
      </c>
      <c r="E69" s="8"/>
      <c r="F69" s="9"/>
      <c r="G69" s="9"/>
      <c r="H69" s="9"/>
      <c r="I69" s="9"/>
      <c r="J69" s="9"/>
      <c r="K69" s="9"/>
      <c r="L69" s="9"/>
      <c r="M69" s="9"/>
      <c r="N69" s="9"/>
      <c r="O69" s="10"/>
      <c r="P69" s="1"/>
      <c r="Q69" s="115"/>
      <c r="R69" s="113"/>
      <c r="S69" s="15" t="s">
        <v>18</v>
      </c>
      <c r="T69" s="8">
        <f t="shared" si="51"/>
        <v>0</v>
      </c>
      <c r="U69" s="9"/>
      <c r="V69" s="9"/>
      <c r="W69" s="9"/>
      <c r="X69" s="9"/>
      <c r="Y69" s="9"/>
      <c r="Z69" s="9"/>
      <c r="AA69" s="9"/>
      <c r="AB69" s="9"/>
      <c r="AC69" s="10"/>
      <c r="AD69" s="1"/>
      <c r="AE69" s="1"/>
      <c r="AF69" s="115"/>
      <c r="AG69" s="113"/>
      <c r="AH69" s="15" t="s">
        <v>18</v>
      </c>
      <c r="AI69" s="11">
        <f t="shared" si="52"/>
        <v>0</v>
      </c>
      <c r="AJ69" s="9">
        <v>0</v>
      </c>
      <c r="AK69" s="9">
        <v>0</v>
      </c>
      <c r="AL69" s="9">
        <v>0</v>
      </c>
      <c r="AM69" s="9">
        <v>0</v>
      </c>
      <c r="AN69" s="9">
        <v>0</v>
      </c>
      <c r="AO69" s="9"/>
      <c r="AP69" s="9"/>
      <c r="AQ69" s="9"/>
      <c r="AR69" s="10"/>
    </row>
    <row r="70" spans="2:44" ht="15" customHeight="1" x14ac:dyDescent="0.25">
      <c r="B70" s="115"/>
      <c r="C70" s="113" t="s">
        <v>23</v>
      </c>
      <c r="D70" s="15" t="s">
        <v>17</v>
      </c>
      <c r="E70" s="3">
        <v>75</v>
      </c>
      <c r="F70" s="4">
        <v>68</v>
      </c>
      <c r="G70" s="4">
        <v>64</v>
      </c>
      <c r="H70" s="4">
        <v>25</v>
      </c>
      <c r="I70" s="4">
        <v>17</v>
      </c>
      <c r="J70" s="4">
        <v>5</v>
      </c>
      <c r="K70" s="4"/>
      <c r="L70" s="4"/>
      <c r="M70" s="4"/>
      <c r="N70" s="4"/>
      <c r="O70" s="5"/>
      <c r="P70" s="1"/>
      <c r="Q70" s="115"/>
      <c r="R70" s="113" t="s">
        <v>23</v>
      </c>
      <c r="S70" s="15" t="s">
        <v>17</v>
      </c>
      <c r="T70" s="3">
        <f t="shared" si="51"/>
        <v>80</v>
      </c>
      <c r="U70" s="4">
        <v>42</v>
      </c>
      <c r="V70" s="4">
        <v>15</v>
      </c>
      <c r="W70" s="4">
        <v>10</v>
      </c>
      <c r="X70" s="4">
        <v>3</v>
      </c>
      <c r="Y70" s="4">
        <v>2</v>
      </c>
      <c r="Z70" s="4"/>
      <c r="AA70" s="4"/>
      <c r="AB70" s="4"/>
      <c r="AC70" s="5"/>
      <c r="AD70" s="1"/>
      <c r="AE70" s="1"/>
      <c r="AF70" s="115"/>
      <c r="AG70" s="113" t="s">
        <v>23</v>
      </c>
      <c r="AH70" s="15" t="s">
        <v>17</v>
      </c>
      <c r="AI70" s="7">
        <f t="shared" si="52"/>
        <v>80</v>
      </c>
      <c r="AJ70" s="4">
        <v>7</v>
      </c>
      <c r="AK70" s="4">
        <v>35</v>
      </c>
      <c r="AL70" s="4">
        <v>15</v>
      </c>
      <c r="AM70" s="4">
        <v>10</v>
      </c>
      <c r="AN70" s="4">
        <v>3</v>
      </c>
      <c r="AO70" s="4"/>
      <c r="AP70" s="4"/>
      <c r="AQ70" s="4"/>
      <c r="AR70" s="5"/>
    </row>
    <row r="71" spans="2:44" ht="15" customHeight="1" x14ac:dyDescent="0.25">
      <c r="B71" s="115"/>
      <c r="C71" s="113"/>
      <c r="D71" s="15" t="s">
        <v>18</v>
      </c>
      <c r="E71" s="8">
        <v>35</v>
      </c>
      <c r="F71" s="9">
        <v>32</v>
      </c>
      <c r="G71" s="9">
        <v>31</v>
      </c>
      <c r="H71" s="9">
        <v>10</v>
      </c>
      <c r="I71" s="9">
        <v>8</v>
      </c>
      <c r="J71" s="9">
        <v>0</v>
      </c>
      <c r="K71" s="9"/>
      <c r="L71" s="9"/>
      <c r="M71" s="9"/>
      <c r="N71" s="9"/>
      <c r="O71" s="10"/>
      <c r="P71" s="1"/>
      <c r="Q71" s="115"/>
      <c r="R71" s="113"/>
      <c r="S71" s="15" t="s">
        <v>18</v>
      </c>
      <c r="T71" s="8">
        <f t="shared" si="51"/>
        <v>35</v>
      </c>
      <c r="U71" s="9">
        <v>25</v>
      </c>
      <c r="V71" s="9">
        <v>5</v>
      </c>
      <c r="W71" s="9">
        <v>2</v>
      </c>
      <c r="X71" s="9">
        <v>1</v>
      </c>
      <c r="Y71" s="9">
        <v>0</v>
      </c>
      <c r="Z71" s="9"/>
      <c r="AA71" s="9"/>
      <c r="AB71" s="9"/>
      <c r="AC71" s="10"/>
      <c r="AD71" s="1"/>
      <c r="AE71" s="1"/>
      <c r="AF71" s="115"/>
      <c r="AG71" s="113"/>
      <c r="AH71" s="15" t="s">
        <v>18</v>
      </c>
      <c r="AI71" s="11">
        <f t="shared" si="52"/>
        <v>35</v>
      </c>
      <c r="AJ71" s="9">
        <v>5</v>
      </c>
      <c r="AK71" s="9">
        <v>25</v>
      </c>
      <c r="AL71" s="9">
        <v>2</v>
      </c>
      <c r="AM71" s="9">
        <v>1</v>
      </c>
      <c r="AN71" s="9">
        <v>0</v>
      </c>
      <c r="AO71" s="9"/>
      <c r="AP71" s="9"/>
      <c r="AQ71" s="9"/>
      <c r="AR71" s="10"/>
    </row>
    <row r="72" spans="2:44" ht="15" customHeight="1" x14ac:dyDescent="0.25">
      <c r="B72" s="115"/>
      <c r="C72" s="113"/>
      <c r="D72" s="15" t="s">
        <v>17</v>
      </c>
      <c r="E72" s="3"/>
      <c r="F72" s="4"/>
      <c r="G72" s="4"/>
      <c r="H72" s="4"/>
      <c r="I72" s="4"/>
      <c r="J72" s="4"/>
      <c r="K72" s="4"/>
      <c r="L72" s="4"/>
      <c r="M72" s="4"/>
      <c r="N72" s="4"/>
      <c r="O72" s="5"/>
      <c r="P72" s="1"/>
      <c r="Q72" s="115"/>
      <c r="R72" s="113"/>
      <c r="S72" s="15" t="s">
        <v>17</v>
      </c>
      <c r="T72" s="3"/>
      <c r="U72" s="4">
        <v>0</v>
      </c>
      <c r="V72" s="4">
        <v>0</v>
      </c>
      <c r="W72" s="4">
        <v>0</v>
      </c>
      <c r="X72" s="4">
        <v>0</v>
      </c>
      <c r="Y72" s="4">
        <v>0</v>
      </c>
      <c r="Z72" s="4"/>
      <c r="AA72" s="4"/>
      <c r="AB72" s="4"/>
      <c r="AC72" s="5"/>
      <c r="AD72" s="1"/>
      <c r="AE72" s="1"/>
      <c r="AF72" s="115"/>
      <c r="AG72" s="113"/>
      <c r="AH72" s="15" t="s">
        <v>17</v>
      </c>
      <c r="AI72" s="7">
        <v>0</v>
      </c>
      <c r="AJ72" s="4">
        <v>0</v>
      </c>
      <c r="AK72" s="4">
        <v>0</v>
      </c>
      <c r="AL72" s="4">
        <v>0</v>
      </c>
      <c r="AM72" s="4">
        <v>0</v>
      </c>
      <c r="AN72" s="4">
        <v>0</v>
      </c>
      <c r="AO72" s="4"/>
      <c r="AP72" s="4"/>
      <c r="AQ72" s="4"/>
      <c r="AR72" s="5"/>
    </row>
    <row r="73" spans="2:44" ht="15" customHeight="1" x14ac:dyDescent="0.25">
      <c r="B73" s="115"/>
      <c r="C73" s="113"/>
      <c r="D73" s="15" t="s">
        <v>18</v>
      </c>
      <c r="E73" s="8"/>
      <c r="F73" s="9"/>
      <c r="G73" s="9"/>
      <c r="H73" s="9"/>
      <c r="I73" s="9"/>
      <c r="J73" s="9"/>
      <c r="K73" s="9"/>
      <c r="L73" s="9"/>
      <c r="M73" s="9"/>
      <c r="N73" s="9"/>
      <c r="O73" s="10"/>
      <c r="P73" s="1"/>
      <c r="Q73" s="115"/>
      <c r="R73" s="113"/>
      <c r="S73" s="15" t="s">
        <v>18</v>
      </c>
      <c r="T73" s="8"/>
      <c r="U73" s="9">
        <v>0</v>
      </c>
      <c r="V73" s="9">
        <v>0</v>
      </c>
      <c r="W73" s="9">
        <v>0</v>
      </c>
      <c r="X73" s="9">
        <v>0</v>
      </c>
      <c r="Y73" s="9">
        <v>0</v>
      </c>
      <c r="Z73" s="9"/>
      <c r="AA73" s="9"/>
      <c r="AB73" s="9"/>
      <c r="AC73" s="10"/>
      <c r="AD73" s="1"/>
      <c r="AE73" s="1"/>
      <c r="AF73" s="115"/>
      <c r="AG73" s="113"/>
      <c r="AH73" s="15" t="s">
        <v>18</v>
      </c>
      <c r="AI73" s="11">
        <v>0</v>
      </c>
      <c r="AJ73" s="9">
        <v>0</v>
      </c>
      <c r="AK73" s="9">
        <v>0</v>
      </c>
      <c r="AL73" s="9">
        <v>0</v>
      </c>
      <c r="AM73" s="9">
        <v>0</v>
      </c>
      <c r="AN73" s="9">
        <v>0</v>
      </c>
      <c r="AO73" s="9"/>
      <c r="AP73" s="9"/>
      <c r="AQ73" s="9"/>
      <c r="AR73" s="10"/>
    </row>
    <row r="74" spans="2:44" ht="15" customHeight="1" x14ac:dyDescent="0.25">
      <c r="B74" s="115"/>
      <c r="C74" s="113"/>
      <c r="D74" s="15" t="s">
        <v>17</v>
      </c>
      <c r="E74" s="3"/>
      <c r="F74" s="4"/>
      <c r="G74" s="4"/>
      <c r="H74" s="4"/>
      <c r="I74" s="4"/>
      <c r="J74" s="4"/>
      <c r="K74" s="4"/>
      <c r="L74" s="4"/>
      <c r="M74" s="4"/>
      <c r="N74" s="4"/>
      <c r="O74" s="5"/>
      <c r="P74" s="1"/>
      <c r="Q74" s="115"/>
      <c r="R74" s="113"/>
      <c r="S74" s="15" t="s">
        <v>17</v>
      </c>
      <c r="T74" s="3"/>
      <c r="U74" s="4">
        <v>0</v>
      </c>
      <c r="V74" s="4">
        <v>0</v>
      </c>
      <c r="W74" s="4">
        <v>0</v>
      </c>
      <c r="X74" s="4">
        <v>0</v>
      </c>
      <c r="Y74" s="4">
        <v>0</v>
      </c>
      <c r="Z74" s="4"/>
      <c r="AA74" s="4"/>
      <c r="AB74" s="4"/>
      <c r="AC74" s="5"/>
      <c r="AD74" s="1"/>
      <c r="AE74" s="1"/>
      <c r="AF74" s="115"/>
      <c r="AG74" s="113"/>
      <c r="AH74" s="15" t="s">
        <v>17</v>
      </c>
      <c r="AI74" s="7">
        <v>0</v>
      </c>
      <c r="AJ74" s="4">
        <v>0</v>
      </c>
      <c r="AK74" s="4">
        <v>0</v>
      </c>
      <c r="AL74" s="4">
        <v>0</v>
      </c>
      <c r="AM74" s="4">
        <v>0</v>
      </c>
      <c r="AN74" s="4">
        <v>0</v>
      </c>
      <c r="AO74" s="4"/>
      <c r="AP74" s="4"/>
      <c r="AQ74" s="4"/>
      <c r="AR74" s="5"/>
    </row>
    <row r="75" spans="2:44" ht="15.75" customHeight="1" thickBot="1" x14ac:dyDescent="0.3">
      <c r="B75" s="115"/>
      <c r="C75" s="113"/>
      <c r="D75" s="15" t="s">
        <v>18</v>
      </c>
      <c r="E75" s="8"/>
      <c r="F75" s="9"/>
      <c r="G75" s="9"/>
      <c r="H75" s="9"/>
      <c r="I75" s="9"/>
      <c r="J75" s="9"/>
      <c r="K75" s="9"/>
      <c r="L75" s="9"/>
      <c r="M75" s="9"/>
      <c r="N75" s="9"/>
      <c r="O75" s="10"/>
      <c r="P75" s="1"/>
      <c r="Q75" s="116"/>
      <c r="R75" s="113"/>
      <c r="S75" s="15" t="s">
        <v>18</v>
      </c>
      <c r="T75" s="8"/>
      <c r="U75" s="9">
        <v>0</v>
      </c>
      <c r="V75" s="9">
        <v>0</v>
      </c>
      <c r="W75" s="9">
        <v>0</v>
      </c>
      <c r="X75" s="9">
        <v>0</v>
      </c>
      <c r="Y75" s="9">
        <v>0</v>
      </c>
      <c r="Z75" s="9"/>
      <c r="AA75" s="9"/>
      <c r="AB75" s="9"/>
      <c r="AC75" s="10"/>
      <c r="AD75" s="1"/>
      <c r="AE75" s="1"/>
      <c r="AF75" s="115"/>
      <c r="AG75" s="113"/>
      <c r="AH75" s="15" t="s">
        <v>18</v>
      </c>
      <c r="AI75" s="11">
        <v>0</v>
      </c>
      <c r="AJ75" s="9">
        <v>0</v>
      </c>
      <c r="AK75" s="9">
        <v>0</v>
      </c>
      <c r="AL75" s="9">
        <v>0</v>
      </c>
      <c r="AM75" s="9">
        <v>0</v>
      </c>
      <c r="AN75" s="9">
        <v>0</v>
      </c>
      <c r="AO75" s="9"/>
      <c r="AP75" s="9"/>
      <c r="AQ75" s="9"/>
      <c r="AR75" s="10"/>
    </row>
    <row r="76" spans="2:44" ht="48" customHeight="1" thickBot="1" x14ac:dyDescent="0.3">
      <c r="B76" s="16"/>
      <c r="C76" s="17"/>
      <c r="D76" s="18" t="s">
        <v>19</v>
      </c>
      <c r="E76" s="14">
        <f>+B77</f>
        <v>2015</v>
      </c>
      <c r="F76" s="19">
        <f>+F65+1</f>
        <v>2016</v>
      </c>
      <c r="G76" s="20">
        <f t="shared" ref="G76:I76" si="53">+M10</f>
        <v>2017</v>
      </c>
      <c r="H76" s="20">
        <f t="shared" si="53"/>
        <v>2018</v>
      </c>
      <c r="I76" s="20">
        <f t="shared" si="53"/>
        <v>2019</v>
      </c>
      <c r="J76" s="20"/>
      <c r="K76" s="20"/>
      <c r="L76" s="20"/>
      <c r="M76" s="20"/>
      <c r="N76" s="20"/>
      <c r="O76" s="14"/>
      <c r="P76" s="1"/>
      <c r="Q76" s="16"/>
      <c r="R76" s="17"/>
      <c r="S76" s="69" t="s">
        <v>19</v>
      </c>
      <c r="T76" s="70" t="s">
        <v>6</v>
      </c>
      <c r="U76" s="13">
        <f>+U65+1</f>
        <v>2015</v>
      </c>
      <c r="V76" s="13">
        <f t="shared" ref="V76:X76" si="54">+V65+1</f>
        <v>2016</v>
      </c>
      <c r="W76" s="13">
        <f t="shared" si="54"/>
        <v>2017</v>
      </c>
      <c r="X76" s="13">
        <f t="shared" si="54"/>
        <v>2018</v>
      </c>
      <c r="Y76" s="13"/>
      <c r="Z76" s="13"/>
      <c r="AA76" s="13"/>
      <c r="AB76" s="13"/>
      <c r="AC76" s="13"/>
      <c r="AD76" s="1"/>
      <c r="AE76" s="1"/>
      <c r="AF76" s="16"/>
      <c r="AG76" s="17"/>
      <c r="AH76" s="18" t="s">
        <v>19</v>
      </c>
      <c r="AI76" s="13" t="s">
        <v>6</v>
      </c>
      <c r="AJ76" s="13">
        <f>+U76</f>
        <v>2015</v>
      </c>
      <c r="AK76" s="13">
        <f t="shared" ref="AK76" si="55">+V76</f>
        <v>2016</v>
      </c>
      <c r="AL76" s="13">
        <f t="shared" ref="AL76" si="56">+W76</f>
        <v>2017</v>
      </c>
      <c r="AM76" s="13">
        <f t="shared" ref="AM76" si="57">+X76</f>
        <v>2018</v>
      </c>
      <c r="AN76" s="13"/>
      <c r="AO76" s="13"/>
      <c r="AP76" s="13"/>
      <c r="AQ76" s="13"/>
      <c r="AR76" s="13"/>
    </row>
    <row r="77" spans="2:44" ht="15" customHeight="1" x14ac:dyDescent="0.25">
      <c r="B77" s="114">
        <f>+K10</f>
        <v>2015</v>
      </c>
      <c r="C77" s="117" t="s">
        <v>21</v>
      </c>
      <c r="D77" s="15" t="s">
        <v>17</v>
      </c>
      <c r="E77" s="3">
        <v>100</v>
      </c>
      <c r="F77" s="4">
        <v>80</v>
      </c>
      <c r="G77" s="4">
        <v>76</v>
      </c>
      <c r="H77" s="4">
        <v>25</v>
      </c>
      <c r="I77" s="4">
        <v>5</v>
      </c>
      <c r="J77" s="4"/>
      <c r="K77" s="4"/>
      <c r="L77" s="4"/>
      <c r="M77" s="4"/>
      <c r="N77" s="4"/>
      <c r="O77" s="5"/>
      <c r="P77" s="1"/>
      <c r="Q77" s="114">
        <f>+Q88-1</f>
        <v>2012</v>
      </c>
      <c r="R77" s="117" t="s">
        <v>21</v>
      </c>
      <c r="S77" s="15" t="s">
        <v>17</v>
      </c>
      <c r="T77" s="3">
        <f t="shared" ref="T77:T82" si="58">+E44</f>
        <v>100</v>
      </c>
      <c r="U77" s="4">
        <v>70</v>
      </c>
      <c r="V77" s="4">
        <v>8</v>
      </c>
      <c r="W77" s="4">
        <v>7</v>
      </c>
      <c r="X77" s="4">
        <v>3</v>
      </c>
      <c r="Y77" s="4"/>
      <c r="Z77" s="4"/>
      <c r="AA77" s="4"/>
      <c r="AB77" s="4"/>
      <c r="AC77" s="5"/>
      <c r="AD77" s="1"/>
      <c r="AE77" s="1"/>
      <c r="AF77" s="119">
        <f>+AF66+1</f>
        <v>2012</v>
      </c>
      <c r="AG77" s="117" t="s">
        <v>21</v>
      </c>
      <c r="AH77" s="15" t="s">
        <v>17</v>
      </c>
      <c r="AI77" s="7">
        <f t="shared" ref="AI77:AI82" si="59">+T77</f>
        <v>100</v>
      </c>
      <c r="AJ77" s="4">
        <v>10</v>
      </c>
      <c r="AK77" s="4">
        <v>55</v>
      </c>
      <c r="AL77" s="4">
        <v>13</v>
      </c>
      <c r="AM77" s="4">
        <v>7</v>
      </c>
      <c r="AN77" s="4"/>
      <c r="AO77" s="4"/>
      <c r="AP77" s="4"/>
      <c r="AQ77" s="4"/>
      <c r="AR77" s="5"/>
    </row>
    <row r="78" spans="2:44" ht="15" customHeight="1" x14ac:dyDescent="0.25">
      <c r="B78" s="119"/>
      <c r="C78" s="118"/>
      <c r="D78" s="15" t="s">
        <v>18</v>
      </c>
      <c r="E78" s="8">
        <v>50</v>
      </c>
      <c r="F78" s="9">
        <v>48</v>
      </c>
      <c r="G78" s="9"/>
      <c r="H78" s="9"/>
      <c r="I78" s="9"/>
      <c r="J78" s="9"/>
      <c r="K78" s="9"/>
      <c r="L78" s="9"/>
      <c r="M78" s="9"/>
      <c r="N78" s="9"/>
      <c r="O78" s="10"/>
      <c r="P78" s="1"/>
      <c r="Q78" s="115"/>
      <c r="R78" s="118"/>
      <c r="S78" s="15" t="s">
        <v>18</v>
      </c>
      <c r="T78" s="8">
        <f t="shared" si="58"/>
        <v>50</v>
      </c>
      <c r="U78" s="9">
        <v>25</v>
      </c>
      <c r="V78" s="9">
        <v>12</v>
      </c>
      <c r="W78" s="9">
        <v>3</v>
      </c>
      <c r="X78" s="9">
        <v>0</v>
      </c>
      <c r="Y78" s="9"/>
      <c r="Z78" s="9"/>
      <c r="AA78" s="9"/>
      <c r="AB78" s="9"/>
      <c r="AC78" s="10"/>
      <c r="AD78" s="1"/>
      <c r="AE78" s="1"/>
      <c r="AF78" s="115"/>
      <c r="AG78" s="118"/>
      <c r="AH78" s="15" t="s">
        <v>18</v>
      </c>
      <c r="AI78" s="11">
        <f t="shared" si="59"/>
        <v>50</v>
      </c>
      <c r="AJ78" s="9">
        <v>20</v>
      </c>
      <c r="AK78" s="9">
        <v>5</v>
      </c>
      <c r="AL78" s="9">
        <v>12</v>
      </c>
      <c r="AM78" s="9">
        <v>3</v>
      </c>
      <c r="AN78" s="9"/>
      <c r="AO78" s="9"/>
      <c r="AP78" s="9"/>
      <c r="AQ78" s="9"/>
      <c r="AR78" s="10"/>
    </row>
    <row r="79" spans="2:44" ht="15" customHeight="1" x14ac:dyDescent="0.25">
      <c r="B79" s="119"/>
      <c r="C79" s="113" t="s">
        <v>22</v>
      </c>
      <c r="D79" s="15" t="s">
        <v>17</v>
      </c>
      <c r="E79" s="3">
        <v>50</v>
      </c>
      <c r="F79" s="36">
        <v>43</v>
      </c>
      <c r="G79" s="37">
        <v>43</v>
      </c>
      <c r="H79" s="37">
        <v>12</v>
      </c>
      <c r="I79" s="37">
        <v>5</v>
      </c>
      <c r="J79" s="4"/>
      <c r="K79" s="4"/>
      <c r="L79" s="4"/>
      <c r="M79" s="4"/>
      <c r="N79" s="4"/>
      <c r="O79" s="5"/>
      <c r="P79" s="1"/>
      <c r="Q79" s="115"/>
      <c r="R79" s="113" t="s">
        <v>22</v>
      </c>
      <c r="S79" s="15" t="s">
        <v>17</v>
      </c>
      <c r="T79" s="3">
        <f t="shared" si="58"/>
        <v>50</v>
      </c>
      <c r="U79" s="4">
        <v>35</v>
      </c>
      <c r="V79" s="4">
        <v>9</v>
      </c>
      <c r="W79" s="4">
        <v>3</v>
      </c>
      <c r="X79" s="4">
        <v>0</v>
      </c>
      <c r="Y79" s="4"/>
      <c r="Z79" s="4"/>
      <c r="AA79" s="4"/>
      <c r="AB79" s="4"/>
      <c r="AC79" s="5"/>
      <c r="AD79" s="1"/>
      <c r="AE79" s="1"/>
      <c r="AF79" s="115"/>
      <c r="AG79" s="113" t="s">
        <v>22</v>
      </c>
      <c r="AH79" s="15" t="s">
        <v>17</v>
      </c>
      <c r="AI79" s="7">
        <f t="shared" si="59"/>
        <v>50</v>
      </c>
      <c r="AJ79" s="4">
        <v>15</v>
      </c>
      <c r="AK79" s="4">
        <v>20</v>
      </c>
      <c r="AL79" s="4">
        <v>9</v>
      </c>
      <c r="AM79" s="4">
        <v>3</v>
      </c>
      <c r="AN79" s="4"/>
      <c r="AO79" s="4"/>
      <c r="AP79" s="4"/>
      <c r="AQ79" s="4"/>
      <c r="AR79" s="5"/>
    </row>
    <row r="80" spans="2:44" ht="15" customHeight="1" x14ac:dyDescent="0.25">
      <c r="B80" s="119"/>
      <c r="C80" s="113"/>
      <c r="D80" s="15" t="s">
        <v>18</v>
      </c>
      <c r="E80" s="8"/>
      <c r="F80" s="9"/>
      <c r="G80" s="9"/>
      <c r="H80" s="9"/>
      <c r="I80" s="9"/>
      <c r="J80" s="9"/>
      <c r="K80" s="9"/>
      <c r="L80" s="9"/>
      <c r="M80" s="9"/>
      <c r="N80" s="9"/>
      <c r="O80" s="10"/>
      <c r="P80" s="1"/>
      <c r="Q80" s="115"/>
      <c r="R80" s="113"/>
      <c r="S80" s="15" t="s">
        <v>18</v>
      </c>
      <c r="T80" s="8">
        <f t="shared" si="58"/>
        <v>0</v>
      </c>
      <c r="U80" s="9"/>
      <c r="V80" s="9"/>
      <c r="W80" s="9"/>
      <c r="X80" s="9"/>
      <c r="Y80" s="9"/>
      <c r="Z80" s="9"/>
      <c r="AA80" s="9"/>
      <c r="AB80" s="9"/>
      <c r="AC80" s="10"/>
      <c r="AD80" s="1"/>
      <c r="AE80" s="1"/>
      <c r="AF80" s="115"/>
      <c r="AG80" s="113"/>
      <c r="AH80" s="15" t="s">
        <v>18</v>
      </c>
      <c r="AI80" s="11">
        <f t="shared" si="59"/>
        <v>0</v>
      </c>
      <c r="AJ80" s="9">
        <v>0</v>
      </c>
      <c r="AK80" s="9">
        <v>0</v>
      </c>
      <c r="AL80" s="9">
        <v>0</v>
      </c>
      <c r="AM80" s="9">
        <v>0</v>
      </c>
      <c r="AN80" s="9"/>
      <c r="AO80" s="9"/>
      <c r="AP80" s="9"/>
      <c r="AQ80" s="9"/>
      <c r="AR80" s="10"/>
    </row>
    <row r="81" spans="2:44" ht="15" customHeight="1" x14ac:dyDescent="0.25">
      <c r="B81" s="119"/>
      <c r="C81" s="113" t="s">
        <v>23</v>
      </c>
      <c r="D81" s="15" t="s">
        <v>17</v>
      </c>
      <c r="E81" s="3">
        <v>79</v>
      </c>
      <c r="F81" s="4">
        <v>72</v>
      </c>
      <c r="G81" s="4">
        <v>70</v>
      </c>
      <c r="H81" s="4">
        <v>28</v>
      </c>
      <c r="I81" s="4">
        <v>8</v>
      </c>
      <c r="J81" s="4"/>
      <c r="K81" s="4"/>
      <c r="L81" s="4"/>
      <c r="M81" s="4"/>
      <c r="N81" s="4"/>
      <c r="O81" s="5"/>
      <c r="P81" s="1"/>
      <c r="Q81" s="115"/>
      <c r="R81" s="113" t="s">
        <v>23</v>
      </c>
      <c r="S81" s="15" t="s">
        <v>17</v>
      </c>
      <c r="T81" s="3">
        <f t="shared" si="58"/>
        <v>80</v>
      </c>
      <c r="U81" s="4">
        <v>50</v>
      </c>
      <c r="V81" s="4">
        <v>4</v>
      </c>
      <c r="W81" s="4">
        <v>3</v>
      </c>
      <c r="X81" s="4">
        <v>6</v>
      </c>
      <c r="Y81" s="4"/>
      <c r="Z81" s="4"/>
      <c r="AA81" s="4"/>
      <c r="AB81" s="4"/>
      <c r="AC81" s="5"/>
      <c r="AD81" s="1"/>
      <c r="AE81" s="1"/>
      <c r="AF81" s="115"/>
      <c r="AG81" s="113" t="s">
        <v>23</v>
      </c>
      <c r="AH81" s="15" t="s">
        <v>17</v>
      </c>
      <c r="AI81" s="7">
        <f t="shared" si="59"/>
        <v>80</v>
      </c>
      <c r="AJ81" s="4">
        <v>20</v>
      </c>
      <c r="AK81" s="4">
        <v>30</v>
      </c>
      <c r="AL81" s="4">
        <v>4</v>
      </c>
      <c r="AM81" s="4">
        <v>3</v>
      </c>
      <c r="AN81" s="4"/>
      <c r="AO81" s="4"/>
      <c r="AP81" s="4"/>
      <c r="AQ81" s="4"/>
      <c r="AR81" s="5"/>
    </row>
    <row r="82" spans="2:44" ht="15" customHeight="1" x14ac:dyDescent="0.25">
      <c r="B82" s="119"/>
      <c r="C82" s="113"/>
      <c r="D82" s="15" t="s">
        <v>18</v>
      </c>
      <c r="E82" s="8">
        <v>35</v>
      </c>
      <c r="F82" s="9">
        <v>35</v>
      </c>
      <c r="G82" s="9">
        <v>30</v>
      </c>
      <c r="H82" s="9">
        <v>8</v>
      </c>
      <c r="I82" s="9">
        <v>0</v>
      </c>
      <c r="J82" s="9"/>
      <c r="K82" s="9"/>
      <c r="L82" s="9"/>
      <c r="M82" s="9"/>
      <c r="N82" s="9"/>
      <c r="O82" s="10"/>
      <c r="P82" s="1"/>
      <c r="Q82" s="115"/>
      <c r="R82" s="113"/>
      <c r="S82" s="15" t="s">
        <v>18</v>
      </c>
      <c r="T82" s="8">
        <f t="shared" si="58"/>
        <v>35</v>
      </c>
      <c r="U82" s="9">
        <v>18</v>
      </c>
      <c r="V82" s="9">
        <v>6</v>
      </c>
      <c r="W82" s="9">
        <v>2</v>
      </c>
      <c r="X82" s="9">
        <v>0</v>
      </c>
      <c r="Y82" s="9"/>
      <c r="Z82" s="9"/>
      <c r="AA82" s="9"/>
      <c r="AB82" s="9"/>
      <c r="AC82" s="10"/>
      <c r="AD82" s="1"/>
      <c r="AE82" s="1"/>
      <c r="AF82" s="115"/>
      <c r="AG82" s="113"/>
      <c r="AH82" s="15" t="s">
        <v>18</v>
      </c>
      <c r="AI82" s="11">
        <f t="shared" si="59"/>
        <v>35</v>
      </c>
      <c r="AJ82" s="9">
        <v>10</v>
      </c>
      <c r="AK82" s="9">
        <v>8</v>
      </c>
      <c r="AL82" s="9">
        <v>6</v>
      </c>
      <c r="AM82" s="9">
        <v>2</v>
      </c>
      <c r="AN82" s="9"/>
      <c r="AO82" s="9"/>
      <c r="AP82" s="9"/>
      <c r="AQ82" s="9"/>
      <c r="AR82" s="10"/>
    </row>
    <row r="83" spans="2:44" ht="15" customHeight="1" x14ac:dyDescent="0.25">
      <c r="B83" s="119"/>
      <c r="C83" s="113"/>
      <c r="D83" s="15" t="s">
        <v>17</v>
      </c>
      <c r="E83" s="3"/>
      <c r="F83" s="4"/>
      <c r="G83" s="4"/>
      <c r="H83" s="4"/>
      <c r="I83" s="4"/>
      <c r="J83" s="4"/>
      <c r="K83" s="4"/>
      <c r="L83" s="4"/>
      <c r="M83" s="4"/>
      <c r="N83" s="4"/>
      <c r="O83" s="5"/>
      <c r="P83" s="1"/>
      <c r="Q83" s="115"/>
      <c r="R83" s="113"/>
      <c r="S83" s="15" t="s">
        <v>17</v>
      </c>
      <c r="T83" s="3"/>
      <c r="U83" s="4">
        <v>0</v>
      </c>
      <c r="V83" s="4">
        <v>0</v>
      </c>
      <c r="W83" s="4">
        <v>0</v>
      </c>
      <c r="X83" s="4">
        <v>0</v>
      </c>
      <c r="Y83" s="4"/>
      <c r="Z83" s="4"/>
      <c r="AA83" s="4"/>
      <c r="AB83" s="4"/>
      <c r="AC83" s="5"/>
      <c r="AD83" s="1"/>
      <c r="AE83" s="1"/>
      <c r="AF83" s="115"/>
      <c r="AG83" s="113"/>
      <c r="AH83" s="15" t="s">
        <v>17</v>
      </c>
      <c r="AI83" s="7">
        <v>0</v>
      </c>
      <c r="AJ83" s="4">
        <v>0</v>
      </c>
      <c r="AK83" s="4">
        <v>0</v>
      </c>
      <c r="AL83" s="4">
        <v>0</v>
      </c>
      <c r="AM83" s="4">
        <v>0</v>
      </c>
      <c r="AN83" s="4"/>
      <c r="AO83" s="4"/>
      <c r="AP83" s="4"/>
      <c r="AQ83" s="4"/>
      <c r="AR83" s="5"/>
    </row>
    <row r="84" spans="2:44" ht="15" customHeight="1" x14ac:dyDescent="0.25">
      <c r="B84" s="119"/>
      <c r="C84" s="113"/>
      <c r="D84" s="15" t="s">
        <v>18</v>
      </c>
      <c r="E84" s="8"/>
      <c r="F84" s="9"/>
      <c r="G84" s="9"/>
      <c r="H84" s="9"/>
      <c r="I84" s="9"/>
      <c r="J84" s="9"/>
      <c r="K84" s="9"/>
      <c r="L84" s="9"/>
      <c r="M84" s="9"/>
      <c r="N84" s="9"/>
      <c r="O84" s="10"/>
      <c r="P84" s="1"/>
      <c r="Q84" s="115"/>
      <c r="R84" s="113"/>
      <c r="S84" s="15" t="s">
        <v>18</v>
      </c>
      <c r="T84" s="8"/>
      <c r="U84" s="9">
        <v>0</v>
      </c>
      <c r="V84" s="9">
        <v>0</v>
      </c>
      <c r="W84" s="9">
        <v>0</v>
      </c>
      <c r="X84" s="9">
        <v>0</v>
      </c>
      <c r="Y84" s="9"/>
      <c r="Z84" s="9"/>
      <c r="AA84" s="9"/>
      <c r="AB84" s="9"/>
      <c r="AC84" s="10"/>
      <c r="AD84" s="1"/>
      <c r="AE84" s="1"/>
      <c r="AF84" s="115"/>
      <c r="AG84" s="113"/>
      <c r="AH84" s="15" t="s">
        <v>18</v>
      </c>
      <c r="AI84" s="11">
        <v>0</v>
      </c>
      <c r="AJ84" s="9">
        <v>0</v>
      </c>
      <c r="AK84" s="9">
        <v>0</v>
      </c>
      <c r="AL84" s="9">
        <v>0</v>
      </c>
      <c r="AM84" s="9">
        <v>0</v>
      </c>
      <c r="AN84" s="9"/>
      <c r="AO84" s="9"/>
      <c r="AP84" s="9"/>
      <c r="AQ84" s="9"/>
      <c r="AR84" s="10"/>
    </row>
    <row r="85" spans="2:44" ht="15" customHeight="1" x14ac:dyDescent="0.25">
      <c r="B85" s="119"/>
      <c r="C85" s="113"/>
      <c r="D85" s="15" t="s">
        <v>17</v>
      </c>
      <c r="E85" s="3"/>
      <c r="F85" s="4"/>
      <c r="G85" s="4"/>
      <c r="H85" s="4"/>
      <c r="I85" s="4"/>
      <c r="J85" s="4"/>
      <c r="K85" s="4"/>
      <c r="L85" s="4"/>
      <c r="M85" s="4"/>
      <c r="N85" s="4"/>
      <c r="O85" s="5"/>
      <c r="P85" s="1"/>
      <c r="Q85" s="115"/>
      <c r="R85" s="113"/>
      <c r="S85" s="15" t="s">
        <v>17</v>
      </c>
      <c r="T85" s="3"/>
      <c r="U85" s="4">
        <v>0</v>
      </c>
      <c r="V85" s="4">
        <v>0</v>
      </c>
      <c r="W85" s="4">
        <v>0</v>
      </c>
      <c r="X85" s="4">
        <v>0</v>
      </c>
      <c r="Y85" s="4"/>
      <c r="Z85" s="4"/>
      <c r="AA85" s="4"/>
      <c r="AB85" s="4"/>
      <c r="AC85" s="5"/>
      <c r="AD85" s="1"/>
      <c r="AE85" s="1"/>
      <c r="AF85" s="115"/>
      <c r="AG85" s="113"/>
      <c r="AH85" s="15" t="s">
        <v>17</v>
      </c>
      <c r="AI85" s="7">
        <v>0</v>
      </c>
      <c r="AJ85" s="4">
        <v>0</v>
      </c>
      <c r="AK85" s="4">
        <v>0</v>
      </c>
      <c r="AL85" s="4">
        <v>0</v>
      </c>
      <c r="AM85" s="4">
        <v>0</v>
      </c>
      <c r="AN85" s="4"/>
      <c r="AO85" s="4"/>
      <c r="AP85" s="4"/>
      <c r="AQ85" s="4"/>
      <c r="AR85" s="5"/>
    </row>
    <row r="86" spans="2:44" ht="15.75" customHeight="1" thickBot="1" x14ac:dyDescent="0.3">
      <c r="B86" s="120"/>
      <c r="C86" s="113"/>
      <c r="D86" s="15" t="s">
        <v>18</v>
      </c>
      <c r="E86" s="8"/>
      <c r="F86" s="9"/>
      <c r="G86" s="9"/>
      <c r="H86" s="9"/>
      <c r="I86" s="9"/>
      <c r="J86" s="9"/>
      <c r="K86" s="9"/>
      <c r="L86" s="9"/>
      <c r="M86" s="9"/>
      <c r="N86" s="9"/>
      <c r="O86" s="10"/>
      <c r="P86" s="1"/>
      <c r="Q86" s="116"/>
      <c r="R86" s="113"/>
      <c r="S86" s="15" t="s">
        <v>18</v>
      </c>
      <c r="T86" s="8"/>
      <c r="U86" s="9">
        <v>0</v>
      </c>
      <c r="V86" s="9">
        <v>0</v>
      </c>
      <c r="W86" s="9">
        <v>0</v>
      </c>
      <c r="X86" s="9">
        <v>0</v>
      </c>
      <c r="Y86" s="9"/>
      <c r="Z86" s="9"/>
      <c r="AA86" s="9"/>
      <c r="AB86" s="9"/>
      <c r="AC86" s="10"/>
      <c r="AD86" s="1"/>
      <c r="AE86" s="1"/>
      <c r="AF86" s="115"/>
      <c r="AG86" s="113"/>
      <c r="AH86" s="15" t="s">
        <v>18</v>
      </c>
      <c r="AI86" s="11">
        <v>0</v>
      </c>
      <c r="AJ86" s="9">
        <v>0</v>
      </c>
      <c r="AK86" s="9">
        <v>0</v>
      </c>
      <c r="AL86" s="9">
        <v>0</v>
      </c>
      <c r="AM86" s="9">
        <v>0</v>
      </c>
      <c r="AN86" s="9"/>
      <c r="AO86" s="9"/>
      <c r="AP86" s="9"/>
      <c r="AQ86" s="9"/>
      <c r="AR86" s="10"/>
    </row>
    <row r="87" spans="2:44" ht="46.5" customHeight="1" thickBot="1" x14ac:dyDescent="0.3">
      <c r="B87" s="16"/>
      <c r="C87" s="17"/>
      <c r="D87" s="18" t="s">
        <v>19</v>
      </c>
      <c r="E87" s="14">
        <f>+B88</f>
        <v>2016</v>
      </c>
      <c r="F87" s="19">
        <f>+F76+1</f>
        <v>2017</v>
      </c>
      <c r="G87" s="20">
        <f>+N10</f>
        <v>2018</v>
      </c>
      <c r="H87" s="20">
        <f>+O10</f>
        <v>2019</v>
      </c>
      <c r="I87" s="21"/>
      <c r="J87" s="20"/>
      <c r="K87" s="20"/>
      <c r="L87" s="20"/>
      <c r="M87" s="20"/>
      <c r="N87" s="20"/>
      <c r="O87" s="14"/>
      <c r="P87" s="1"/>
      <c r="Q87" s="16"/>
      <c r="R87" s="17"/>
      <c r="S87" s="69" t="s">
        <v>19</v>
      </c>
      <c r="T87" s="70" t="s">
        <v>6</v>
      </c>
      <c r="U87" s="13">
        <f>+U76+1</f>
        <v>2016</v>
      </c>
      <c r="V87" s="13">
        <f t="shared" ref="V87:W87" si="60">+V76+1</f>
        <v>2017</v>
      </c>
      <c r="W87" s="13">
        <f t="shared" si="60"/>
        <v>2018</v>
      </c>
      <c r="X87" s="13"/>
      <c r="Y87" s="13"/>
      <c r="Z87" s="13"/>
      <c r="AA87" s="13"/>
      <c r="AB87" s="13"/>
      <c r="AC87" s="13"/>
      <c r="AD87" s="1"/>
      <c r="AE87" s="1"/>
      <c r="AF87" s="16"/>
      <c r="AG87" s="17"/>
      <c r="AH87" s="18" t="s">
        <v>19</v>
      </c>
      <c r="AI87" s="13" t="s">
        <v>6</v>
      </c>
      <c r="AJ87" s="13">
        <f>+U87</f>
        <v>2016</v>
      </c>
      <c r="AK87" s="13">
        <f t="shared" ref="AK87" si="61">+V87</f>
        <v>2017</v>
      </c>
      <c r="AL87" s="13">
        <f t="shared" ref="AL87" si="62">+W87</f>
        <v>2018</v>
      </c>
      <c r="AM87" s="13"/>
      <c r="AN87" s="13"/>
      <c r="AO87" s="13"/>
      <c r="AP87" s="13"/>
      <c r="AQ87" s="13"/>
      <c r="AR87" s="13"/>
    </row>
    <row r="88" spans="2:44" ht="15" customHeight="1" x14ac:dyDescent="0.25">
      <c r="B88" s="119">
        <f>+L10</f>
        <v>2016</v>
      </c>
      <c r="C88" s="117" t="s">
        <v>21</v>
      </c>
      <c r="D88" s="15" t="s">
        <v>17</v>
      </c>
      <c r="E88" s="3">
        <v>100</v>
      </c>
      <c r="F88" s="4">
        <v>85</v>
      </c>
      <c r="G88" s="4">
        <v>81</v>
      </c>
      <c r="H88" s="4">
        <v>25</v>
      </c>
      <c r="I88" s="4"/>
      <c r="J88" s="4"/>
      <c r="K88" s="4"/>
      <c r="L88" s="4"/>
      <c r="M88" s="4"/>
      <c r="N88" s="4"/>
      <c r="O88" s="5"/>
      <c r="P88" s="1"/>
      <c r="Q88" s="114">
        <f>+Q99-1</f>
        <v>2013</v>
      </c>
      <c r="R88" s="117" t="s">
        <v>21</v>
      </c>
      <c r="S88" s="15" t="s">
        <v>17</v>
      </c>
      <c r="T88" s="3">
        <f t="shared" ref="T88:T93" si="63">+E55</f>
        <v>100</v>
      </c>
      <c r="U88" s="4">
        <v>50</v>
      </c>
      <c r="V88" s="4">
        <v>25</v>
      </c>
      <c r="W88" s="4">
        <v>7</v>
      </c>
      <c r="X88" s="4"/>
      <c r="Y88" s="4"/>
      <c r="Z88" s="4"/>
      <c r="AA88" s="4"/>
      <c r="AB88" s="4"/>
      <c r="AC88" s="5"/>
      <c r="AD88" s="1"/>
      <c r="AE88" s="1"/>
      <c r="AF88" s="119">
        <f>+AF77+1</f>
        <v>2013</v>
      </c>
      <c r="AG88" s="117" t="s">
        <v>21</v>
      </c>
      <c r="AH88" s="15" t="s">
        <v>17</v>
      </c>
      <c r="AI88" s="7">
        <f t="shared" ref="AI88:AI93" si="64">+T88</f>
        <v>100</v>
      </c>
      <c r="AJ88" s="4">
        <v>20</v>
      </c>
      <c r="AK88" s="4">
        <v>40</v>
      </c>
      <c r="AL88" s="4">
        <v>22</v>
      </c>
      <c r="AM88" s="4"/>
      <c r="AN88" s="4"/>
      <c r="AO88" s="4"/>
      <c r="AP88" s="4"/>
      <c r="AQ88" s="4"/>
      <c r="AR88" s="5"/>
    </row>
    <row r="89" spans="2:44" ht="15" customHeight="1" x14ac:dyDescent="0.25">
      <c r="B89" s="115"/>
      <c r="C89" s="118"/>
      <c r="D89" s="15" t="s">
        <v>18</v>
      </c>
      <c r="E89" s="8">
        <v>50</v>
      </c>
      <c r="F89" s="9">
        <v>47</v>
      </c>
      <c r="G89" s="9">
        <v>45</v>
      </c>
      <c r="H89" s="9">
        <v>12</v>
      </c>
      <c r="I89" s="9"/>
      <c r="J89" s="9"/>
      <c r="K89" s="9"/>
      <c r="L89" s="9"/>
      <c r="M89" s="9"/>
      <c r="N89" s="9"/>
      <c r="O89" s="10"/>
      <c r="P89" s="1"/>
      <c r="Q89" s="115"/>
      <c r="R89" s="118"/>
      <c r="S89" s="15" t="s">
        <v>18</v>
      </c>
      <c r="T89" s="8">
        <f t="shared" si="63"/>
        <v>50</v>
      </c>
      <c r="U89" s="9">
        <v>25</v>
      </c>
      <c r="V89" s="9">
        <v>19</v>
      </c>
      <c r="W89" s="9">
        <v>3</v>
      </c>
      <c r="X89" s="9"/>
      <c r="Y89" s="9"/>
      <c r="Z89" s="9"/>
      <c r="AA89" s="9"/>
      <c r="AB89" s="9"/>
      <c r="AC89" s="10"/>
      <c r="AD89" s="1"/>
      <c r="AE89" s="1"/>
      <c r="AF89" s="115"/>
      <c r="AG89" s="118"/>
      <c r="AH89" s="15" t="s">
        <v>18</v>
      </c>
      <c r="AI89" s="11">
        <f t="shared" si="64"/>
        <v>50</v>
      </c>
      <c r="AJ89" s="9">
        <v>20</v>
      </c>
      <c r="AK89" s="9">
        <v>24</v>
      </c>
      <c r="AL89" s="9">
        <v>3</v>
      </c>
      <c r="AM89" s="9"/>
      <c r="AN89" s="9"/>
      <c r="AO89" s="9"/>
      <c r="AP89" s="9"/>
      <c r="AQ89" s="9"/>
      <c r="AR89" s="10"/>
    </row>
    <row r="90" spans="2:44" ht="15" customHeight="1" x14ac:dyDescent="0.25">
      <c r="B90" s="115"/>
      <c r="C90" s="113" t="s">
        <v>22</v>
      </c>
      <c r="D90" s="15" t="s">
        <v>17</v>
      </c>
      <c r="E90" s="3">
        <v>50</v>
      </c>
      <c r="F90" s="4">
        <v>40</v>
      </c>
      <c r="G90" s="4">
        <v>35</v>
      </c>
      <c r="H90" s="4">
        <v>8</v>
      </c>
      <c r="I90" s="4"/>
      <c r="J90" s="4"/>
      <c r="K90" s="4"/>
      <c r="L90" s="4"/>
      <c r="M90" s="4"/>
      <c r="N90" s="4"/>
      <c r="O90" s="5"/>
      <c r="P90" s="1"/>
      <c r="Q90" s="115"/>
      <c r="R90" s="113" t="s">
        <v>22</v>
      </c>
      <c r="S90" s="15" t="s">
        <v>17</v>
      </c>
      <c r="T90" s="3">
        <f t="shared" si="63"/>
        <v>50</v>
      </c>
      <c r="U90" s="4">
        <v>20</v>
      </c>
      <c r="V90" s="4">
        <v>18</v>
      </c>
      <c r="W90" s="4">
        <v>3</v>
      </c>
      <c r="X90" s="4"/>
      <c r="Y90" s="4"/>
      <c r="Z90" s="4"/>
      <c r="AA90" s="4"/>
      <c r="AB90" s="4"/>
      <c r="AC90" s="5"/>
      <c r="AD90" s="1"/>
      <c r="AE90" s="1"/>
      <c r="AF90" s="115"/>
      <c r="AG90" s="113" t="s">
        <v>22</v>
      </c>
      <c r="AH90" s="15" t="s">
        <v>17</v>
      </c>
      <c r="AI90" s="7">
        <f t="shared" si="64"/>
        <v>50</v>
      </c>
      <c r="AJ90" s="4">
        <v>5</v>
      </c>
      <c r="AK90" s="4">
        <v>25</v>
      </c>
      <c r="AL90" s="4">
        <v>11</v>
      </c>
      <c r="AM90" s="4"/>
      <c r="AN90" s="4"/>
      <c r="AO90" s="4"/>
      <c r="AP90" s="4"/>
      <c r="AQ90" s="4"/>
      <c r="AR90" s="5"/>
    </row>
    <row r="91" spans="2:44" ht="15" customHeight="1" x14ac:dyDescent="0.25">
      <c r="B91" s="115"/>
      <c r="C91" s="113"/>
      <c r="D91" s="15" t="s">
        <v>18</v>
      </c>
      <c r="E91" s="8"/>
      <c r="F91" s="9"/>
      <c r="G91" s="9"/>
      <c r="H91" s="9"/>
      <c r="I91" s="9"/>
      <c r="J91" s="9"/>
      <c r="K91" s="9"/>
      <c r="L91" s="9"/>
      <c r="M91" s="9"/>
      <c r="N91" s="9"/>
      <c r="O91" s="10"/>
      <c r="P91" s="1"/>
      <c r="Q91" s="115"/>
      <c r="R91" s="113"/>
      <c r="S91" s="15" t="s">
        <v>18</v>
      </c>
      <c r="T91" s="8">
        <f t="shared" si="63"/>
        <v>0</v>
      </c>
      <c r="U91" s="9"/>
      <c r="V91" s="9"/>
      <c r="W91" s="9"/>
      <c r="X91" s="9"/>
      <c r="Y91" s="9"/>
      <c r="Z91" s="9"/>
      <c r="AA91" s="9"/>
      <c r="AB91" s="9"/>
      <c r="AC91" s="10"/>
      <c r="AD91" s="1"/>
      <c r="AE91" s="1"/>
      <c r="AF91" s="115"/>
      <c r="AG91" s="113"/>
      <c r="AH91" s="15" t="s">
        <v>18</v>
      </c>
      <c r="AI91" s="11">
        <f t="shared" si="64"/>
        <v>0</v>
      </c>
      <c r="AJ91" s="9">
        <v>0</v>
      </c>
      <c r="AK91" s="9">
        <v>0</v>
      </c>
      <c r="AL91" s="9">
        <v>0</v>
      </c>
      <c r="AM91" s="9"/>
      <c r="AN91" s="9"/>
      <c r="AO91" s="9"/>
      <c r="AP91" s="9"/>
      <c r="AQ91" s="9"/>
      <c r="AR91" s="10"/>
    </row>
    <row r="92" spans="2:44" ht="15" customHeight="1" x14ac:dyDescent="0.25">
      <c r="B92" s="115"/>
      <c r="C92" s="113" t="s">
        <v>23</v>
      </c>
      <c r="D92" s="15" t="s">
        <v>17</v>
      </c>
      <c r="E92" s="3">
        <v>80</v>
      </c>
      <c r="F92" s="4">
        <v>75</v>
      </c>
      <c r="G92" s="4">
        <v>73</v>
      </c>
      <c r="H92" s="4">
        <v>28</v>
      </c>
      <c r="I92" s="4"/>
      <c r="J92" s="4"/>
      <c r="K92" s="4"/>
      <c r="L92" s="4"/>
      <c r="M92" s="4"/>
      <c r="N92" s="4"/>
      <c r="O92" s="5"/>
      <c r="P92" s="1"/>
      <c r="Q92" s="115"/>
      <c r="R92" s="113" t="s">
        <v>23</v>
      </c>
      <c r="S92" s="15" t="s">
        <v>17</v>
      </c>
      <c r="T92" s="3">
        <f t="shared" si="63"/>
        <v>80</v>
      </c>
      <c r="U92" s="4">
        <v>40</v>
      </c>
      <c r="V92" s="4">
        <v>15</v>
      </c>
      <c r="W92" s="4">
        <v>10</v>
      </c>
      <c r="X92" s="4"/>
      <c r="Y92" s="4"/>
      <c r="Z92" s="4"/>
      <c r="AA92" s="4"/>
      <c r="AB92" s="4"/>
      <c r="AC92" s="5"/>
      <c r="AD92" s="1"/>
      <c r="AE92" s="1"/>
      <c r="AF92" s="115"/>
      <c r="AG92" s="113" t="s">
        <v>23</v>
      </c>
      <c r="AH92" s="15" t="s">
        <v>17</v>
      </c>
      <c r="AI92" s="7">
        <f t="shared" si="64"/>
        <v>80</v>
      </c>
      <c r="AJ92" s="4">
        <v>12</v>
      </c>
      <c r="AK92" s="4">
        <v>32</v>
      </c>
      <c r="AL92" s="4">
        <v>15</v>
      </c>
      <c r="AM92" s="4"/>
      <c r="AN92" s="4"/>
      <c r="AO92" s="4"/>
      <c r="AP92" s="4"/>
      <c r="AQ92" s="4"/>
      <c r="AR92" s="5"/>
    </row>
    <row r="93" spans="2:44" ht="15" customHeight="1" x14ac:dyDescent="0.25">
      <c r="B93" s="115"/>
      <c r="C93" s="113"/>
      <c r="D93" s="15" t="s">
        <v>18</v>
      </c>
      <c r="E93" s="8">
        <v>35</v>
      </c>
      <c r="F93" s="9">
        <v>34</v>
      </c>
      <c r="G93" s="9">
        <v>30</v>
      </c>
      <c r="H93" s="9">
        <v>12</v>
      </c>
      <c r="I93" s="9"/>
      <c r="J93" s="9"/>
      <c r="K93" s="9"/>
      <c r="L93" s="9"/>
      <c r="M93" s="9"/>
      <c r="N93" s="9"/>
      <c r="O93" s="10"/>
      <c r="P93" s="1"/>
      <c r="Q93" s="115"/>
      <c r="R93" s="113"/>
      <c r="S93" s="15" t="s">
        <v>18</v>
      </c>
      <c r="T93" s="8">
        <f t="shared" si="63"/>
        <v>35</v>
      </c>
      <c r="U93" s="9">
        <v>12</v>
      </c>
      <c r="V93" s="9">
        <v>7</v>
      </c>
      <c r="W93" s="9">
        <v>8</v>
      </c>
      <c r="X93" s="9"/>
      <c r="Y93" s="9"/>
      <c r="Z93" s="9"/>
      <c r="AA93" s="9"/>
      <c r="AB93" s="9"/>
      <c r="AC93" s="10"/>
      <c r="AD93" s="1"/>
      <c r="AE93" s="1"/>
      <c r="AF93" s="115"/>
      <c r="AG93" s="113"/>
      <c r="AH93" s="15" t="s">
        <v>18</v>
      </c>
      <c r="AI93" s="11">
        <f t="shared" si="64"/>
        <v>35</v>
      </c>
      <c r="AJ93" s="9">
        <v>12</v>
      </c>
      <c r="AK93" s="9">
        <v>0</v>
      </c>
      <c r="AL93" s="9">
        <v>15</v>
      </c>
      <c r="AM93" s="9"/>
      <c r="AN93" s="9"/>
      <c r="AO93" s="9"/>
      <c r="AP93" s="9"/>
      <c r="AQ93" s="9"/>
      <c r="AR93" s="10"/>
    </row>
    <row r="94" spans="2:44" ht="15" customHeight="1" x14ac:dyDescent="0.25">
      <c r="B94" s="115"/>
      <c r="C94" s="113" t="s">
        <v>24</v>
      </c>
      <c r="D94" s="15" t="s">
        <v>17</v>
      </c>
      <c r="E94" s="3"/>
      <c r="F94" s="4"/>
      <c r="G94" s="4"/>
      <c r="H94" s="4"/>
      <c r="I94" s="4"/>
      <c r="J94" s="4"/>
      <c r="K94" s="4"/>
      <c r="L94" s="4"/>
      <c r="M94" s="4"/>
      <c r="N94" s="4"/>
      <c r="O94" s="5"/>
      <c r="P94" s="1"/>
      <c r="Q94" s="115"/>
      <c r="R94" s="113"/>
      <c r="S94" s="15" t="s">
        <v>17</v>
      </c>
      <c r="T94" s="3"/>
      <c r="U94" s="4"/>
      <c r="V94" s="4"/>
      <c r="W94" s="4"/>
      <c r="X94" s="4"/>
      <c r="Y94" s="4"/>
      <c r="Z94" s="4"/>
      <c r="AA94" s="4"/>
      <c r="AB94" s="4"/>
      <c r="AC94" s="5"/>
      <c r="AD94" s="1"/>
      <c r="AE94" s="1"/>
      <c r="AF94" s="115"/>
      <c r="AG94" s="113"/>
      <c r="AH94" s="15" t="s">
        <v>17</v>
      </c>
      <c r="AI94" s="7">
        <v>0</v>
      </c>
      <c r="AJ94" s="4">
        <v>0</v>
      </c>
      <c r="AK94" s="4">
        <v>0</v>
      </c>
      <c r="AL94" s="4">
        <v>0</v>
      </c>
      <c r="AM94" s="4"/>
      <c r="AN94" s="4"/>
      <c r="AO94" s="4"/>
      <c r="AP94" s="4"/>
      <c r="AQ94" s="4"/>
      <c r="AR94" s="5"/>
    </row>
    <row r="95" spans="2:44" ht="15" customHeight="1" x14ac:dyDescent="0.25">
      <c r="B95" s="115"/>
      <c r="C95" s="113"/>
      <c r="D95" s="15" t="s">
        <v>18</v>
      </c>
      <c r="E95" s="8">
        <v>40</v>
      </c>
      <c r="F95" s="9">
        <v>39</v>
      </c>
      <c r="G95" s="9">
        <v>38</v>
      </c>
      <c r="H95" s="9">
        <v>14</v>
      </c>
      <c r="I95" s="9"/>
      <c r="J95" s="9"/>
      <c r="K95" s="9"/>
      <c r="L95" s="9"/>
      <c r="M95" s="9"/>
      <c r="N95" s="9"/>
      <c r="O95" s="10"/>
      <c r="P95" s="1"/>
      <c r="Q95" s="115"/>
      <c r="R95" s="113"/>
      <c r="S95" s="15" t="s">
        <v>18</v>
      </c>
      <c r="T95" s="8"/>
      <c r="U95" s="9"/>
      <c r="V95" s="9"/>
      <c r="W95" s="9"/>
      <c r="X95" s="9"/>
      <c r="Y95" s="9"/>
      <c r="Z95" s="9"/>
      <c r="AA95" s="9"/>
      <c r="AB95" s="9"/>
      <c r="AC95" s="10"/>
      <c r="AD95" s="1"/>
      <c r="AE95" s="1"/>
      <c r="AF95" s="115"/>
      <c r="AG95" s="113"/>
      <c r="AH95" s="15" t="s">
        <v>18</v>
      </c>
      <c r="AI95" s="11">
        <v>0</v>
      </c>
      <c r="AJ95" s="9">
        <v>0</v>
      </c>
      <c r="AK95" s="9">
        <v>0</v>
      </c>
      <c r="AL95" s="9">
        <v>0</v>
      </c>
      <c r="AM95" s="9"/>
      <c r="AN95" s="9"/>
      <c r="AO95" s="9"/>
      <c r="AP95" s="9"/>
      <c r="AQ95" s="9"/>
      <c r="AR95" s="10"/>
    </row>
    <row r="96" spans="2:44" ht="15" customHeight="1" x14ac:dyDescent="0.25">
      <c r="B96" s="115"/>
      <c r="C96" s="113"/>
      <c r="D96" s="15" t="s">
        <v>17</v>
      </c>
      <c r="E96" s="3"/>
      <c r="F96" s="4"/>
      <c r="G96" s="4"/>
      <c r="H96" s="4"/>
      <c r="I96" s="4"/>
      <c r="J96" s="4"/>
      <c r="K96" s="4"/>
      <c r="L96" s="4"/>
      <c r="M96" s="4"/>
      <c r="N96" s="4"/>
      <c r="O96" s="5"/>
      <c r="P96" s="1"/>
      <c r="Q96" s="115"/>
      <c r="R96" s="113"/>
      <c r="S96" s="15" t="s">
        <v>17</v>
      </c>
      <c r="T96" s="3"/>
      <c r="U96" s="4"/>
      <c r="V96" s="4"/>
      <c r="W96" s="4"/>
      <c r="X96" s="4"/>
      <c r="Y96" s="4"/>
      <c r="Z96" s="4"/>
      <c r="AA96" s="4"/>
      <c r="AB96" s="4"/>
      <c r="AC96" s="5"/>
      <c r="AD96" s="1"/>
      <c r="AE96" s="1"/>
      <c r="AF96" s="115"/>
      <c r="AG96" s="113"/>
      <c r="AH96" s="15" t="s">
        <v>17</v>
      </c>
      <c r="AI96" s="7">
        <v>0</v>
      </c>
      <c r="AJ96" s="4">
        <v>0</v>
      </c>
      <c r="AK96" s="4">
        <v>0</v>
      </c>
      <c r="AL96" s="4">
        <v>0</v>
      </c>
      <c r="AM96" s="4"/>
      <c r="AN96" s="4"/>
      <c r="AO96" s="4"/>
      <c r="AP96" s="4"/>
      <c r="AQ96" s="4"/>
      <c r="AR96" s="5"/>
    </row>
    <row r="97" spans="2:44" ht="15.75" customHeight="1" thickBot="1" x14ac:dyDescent="0.3">
      <c r="B97" s="115"/>
      <c r="C97" s="113"/>
      <c r="D97" s="15" t="s">
        <v>18</v>
      </c>
      <c r="E97" s="8"/>
      <c r="F97" s="9"/>
      <c r="G97" s="9"/>
      <c r="H97" s="9"/>
      <c r="I97" s="9"/>
      <c r="J97" s="9"/>
      <c r="K97" s="9"/>
      <c r="L97" s="9"/>
      <c r="M97" s="9"/>
      <c r="N97" s="9"/>
      <c r="O97" s="10"/>
      <c r="P97" s="1"/>
      <c r="Q97" s="116"/>
      <c r="R97" s="113"/>
      <c r="S97" s="15" t="s">
        <v>18</v>
      </c>
      <c r="T97" s="8"/>
      <c r="U97" s="9"/>
      <c r="V97" s="9"/>
      <c r="W97" s="9"/>
      <c r="X97" s="9"/>
      <c r="Y97" s="9"/>
      <c r="Z97" s="9"/>
      <c r="AA97" s="9"/>
      <c r="AB97" s="9"/>
      <c r="AC97" s="10"/>
      <c r="AD97" s="1"/>
      <c r="AE97" s="1"/>
      <c r="AF97" s="115"/>
      <c r="AG97" s="113"/>
      <c r="AH97" s="15" t="s">
        <v>18</v>
      </c>
      <c r="AI97" s="11">
        <v>0</v>
      </c>
      <c r="AJ97" s="9">
        <v>0</v>
      </c>
      <c r="AK97" s="9">
        <v>0</v>
      </c>
      <c r="AL97" s="9">
        <v>0</v>
      </c>
      <c r="AM97" s="9"/>
      <c r="AN97" s="9"/>
      <c r="AO97" s="9"/>
      <c r="AP97" s="9"/>
      <c r="AQ97" s="9"/>
      <c r="AR97" s="10"/>
    </row>
    <row r="98" spans="2:44" ht="41.25" customHeight="1" thickBot="1" x14ac:dyDescent="0.3">
      <c r="B98" s="16"/>
      <c r="C98" s="17"/>
      <c r="D98" s="18" t="s">
        <v>19</v>
      </c>
      <c r="E98" s="14">
        <f>+B99</f>
        <v>2017</v>
      </c>
      <c r="F98" s="19">
        <f>+F87+1</f>
        <v>2018</v>
      </c>
      <c r="G98" s="20">
        <f>+O10</f>
        <v>2019</v>
      </c>
      <c r="H98" s="20"/>
      <c r="I98" s="20"/>
      <c r="J98" s="20"/>
      <c r="K98" s="20"/>
      <c r="L98" s="20"/>
      <c r="M98" s="20"/>
      <c r="N98" s="20"/>
      <c r="O98" s="14"/>
      <c r="P98" s="1"/>
      <c r="Q98" s="16"/>
      <c r="R98" s="17"/>
      <c r="S98" s="69" t="s">
        <v>19</v>
      </c>
      <c r="T98" s="70" t="s">
        <v>6</v>
      </c>
      <c r="U98" s="13">
        <f>+U87+1</f>
        <v>2017</v>
      </c>
      <c r="V98" s="13">
        <f>+V87+1</f>
        <v>2018</v>
      </c>
      <c r="W98" s="13"/>
      <c r="X98" s="13"/>
      <c r="Y98" s="13"/>
      <c r="Z98" s="13"/>
      <c r="AA98" s="13"/>
      <c r="AB98" s="13"/>
      <c r="AC98" s="13"/>
      <c r="AD98" s="1"/>
      <c r="AE98" s="1"/>
      <c r="AF98" s="16"/>
      <c r="AG98" s="17"/>
      <c r="AH98" s="18" t="s">
        <v>19</v>
      </c>
      <c r="AI98" s="13" t="s">
        <v>6</v>
      </c>
      <c r="AJ98" s="13">
        <f>+U98</f>
        <v>2017</v>
      </c>
      <c r="AK98" s="13">
        <f t="shared" ref="AK98" si="65">+V98</f>
        <v>2018</v>
      </c>
      <c r="AL98" s="13"/>
      <c r="AM98" s="13"/>
      <c r="AN98" s="13"/>
      <c r="AO98" s="13"/>
      <c r="AP98" s="13"/>
      <c r="AQ98" s="13"/>
      <c r="AR98" s="13"/>
    </row>
    <row r="99" spans="2:44" ht="15" customHeight="1" x14ac:dyDescent="0.25">
      <c r="B99" s="114">
        <f>+M10</f>
        <v>2017</v>
      </c>
      <c r="C99" s="117" t="s">
        <v>21</v>
      </c>
      <c r="D99" s="15" t="s">
        <v>17</v>
      </c>
      <c r="E99" s="3">
        <v>100</v>
      </c>
      <c r="F99" s="4">
        <v>88</v>
      </c>
      <c r="G99" s="4">
        <v>85</v>
      </c>
      <c r="H99" s="4"/>
      <c r="I99" s="4"/>
      <c r="J99" s="4"/>
      <c r="K99" s="4"/>
      <c r="L99" s="4"/>
      <c r="M99" s="4"/>
      <c r="N99" s="4"/>
      <c r="O99" s="5"/>
      <c r="P99" s="1"/>
      <c r="Q99" s="114">
        <f>+Q110-1</f>
        <v>2014</v>
      </c>
      <c r="R99" s="117" t="s">
        <v>21</v>
      </c>
      <c r="S99" s="15" t="s">
        <v>17</v>
      </c>
      <c r="T99" s="3">
        <f t="shared" ref="T99:T104" si="66">+E66</f>
        <v>100</v>
      </c>
      <c r="U99" s="71">
        <v>65</v>
      </c>
      <c r="V99" s="4">
        <v>7</v>
      </c>
      <c r="W99" s="4"/>
      <c r="X99" s="4"/>
      <c r="Y99" s="4"/>
      <c r="Z99" s="4"/>
      <c r="AA99" s="4"/>
      <c r="AB99" s="4"/>
      <c r="AC99" s="5"/>
      <c r="AD99" s="1"/>
      <c r="AE99" s="1"/>
      <c r="AF99" s="119">
        <f>+AF88+1</f>
        <v>2014</v>
      </c>
      <c r="AG99" s="117" t="s">
        <v>21</v>
      </c>
      <c r="AH99" s="15" t="s">
        <v>17</v>
      </c>
      <c r="AI99" s="7">
        <f t="shared" ref="AI99:AI104" si="67">+T99</f>
        <v>100</v>
      </c>
      <c r="AJ99" s="4">
        <v>30</v>
      </c>
      <c r="AK99" s="4">
        <v>35</v>
      </c>
      <c r="AL99" s="4"/>
      <c r="AM99" s="4"/>
      <c r="AN99" s="4"/>
      <c r="AO99" s="4"/>
      <c r="AP99" s="4"/>
      <c r="AQ99" s="4"/>
      <c r="AR99" s="5"/>
    </row>
    <row r="100" spans="2:44" ht="15" customHeight="1" x14ac:dyDescent="0.25">
      <c r="B100" s="115"/>
      <c r="C100" s="118"/>
      <c r="D100" s="15" t="s">
        <v>18</v>
      </c>
      <c r="E100" s="8">
        <v>50</v>
      </c>
      <c r="F100" s="9">
        <v>46</v>
      </c>
      <c r="G100" s="9">
        <v>45</v>
      </c>
      <c r="H100" s="12"/>
      <c r="I100" s="9"/>
      <c r="J100" s="9"/>
      <c r="K100" s="9"/>
      <c r="L100" s="9"/>
      <c r="M100" s="9"/>
      <c r="N100" s="9"/>
      <c r="O100" s="10"/>
      <c r="P100" s="1"/>
      <c r="Q100" s="115"/>
      <c r="R100" s="118"/>
      <c r="S100" s="15" t="s">
        <v>18</v>
      </c>
      <c r="T100" s="8">
        <f t="shared" si="66"/>
        <v>50</v>
      </c>
      <c r="U100" s="67">
        <v>35</v>
      </c>
      <c r="V100" s="9">
        <v>3</v>
      </c>
      <c r="W100" s="9"/>
      <c r="X100" s="9"/>
      <c r="Y100" s="9"/>
      <c r="Z100" s="9"/>
      <c r="AA100" s="9"/>
      <c r="AB100" s="9"/>
      <c r="AC100" s="10"/>
      <c r="AD100" s="1"/>
      <c r="AE100" s="1"/>
      <c r="AF100" s="115"/>
      <c r="AG100" s="118"/>
      <c r="AH100" s="15" t="s">
        <v>18</v>
      </c>
      <c r="AI100" s="11">
        <f t="shared" si="67"/>
        <v>50</v>
      </c>
      <c r="AJ100" s="9">
        <v>20</v>
      </c>
      <c r="AK100" s="9">
        <v>15</v>
      </c>
      <c r="AL100" s="12"/>
      <c r="AM100" s="9"/>
      <c r="AN100" s="9"/>
      <c r="AO100" s="9"/>
      <c r="AP100" s="9"/>
      <c r="AQ100" s="9"/>
      <c r="AR100" s="10"/>
    </row>
    <row r="101" spans="2:44" ht="15" customHeight="1" x14ac:dyDescent="0.25">
      <c r="B101" s="115"/>
      <c r="C101" s="113" t="s">
        <v>22</v>
      </c>
      <c r="D101" s="15" t="s">
        <v>17</v>
      </c>
      <c r="E101" s="3">
        <v>50</v>
      </c>
      <c r="F101" s="4">
        <v>46</v>
      </c>
      <c r="G101" s="4"/>
      <c r="H101" s="4"/>
      <c r="I101" s="4"/>
      <c r="J101" s="4"/>
      <c r="K101" s="4"/>
      <c r="L101" s="4"/>
      <c r="M101" s="4"/>
      <c r="N101" s="4"/>
      <c r="O101" s="5"/>
      <c r="P101" s="1"/>
      <c r="Q101" s="115"/>
      <c r="R101" s="113" t="s">
        <v>22</v>
      </c>
      <c r="S101" s="15" t="s">
        <v>17</v>
      </c>
      <c r="T101" s="3">
        <f t="shared" si="66"/>
        <v>50</v>
      </c>
      <c r="U101" s="36">
        <v>35</v>
      </c>
      <c r="V101" s="4">
        <v>3</v>
      </c>
      <c r="W101" s="4"/>
      <c r="X101" s="4"/>
      <c r="Y101" s="4"/>
      <c r="Z101" s="4"/>
      <c r="AA101" s="4"/>
      <c r="AB101" s="4"/>
      <c r="AC101" s="5"/>
      <c r="AD101" s="1"/>
      <c r="AE101" s="1"/>
      <c r="AF101" s="115"/>
      <c r="AG101" s="113" t="s">
        <v>22</v>
      </c>
      <c r="AH101" s="15" t="s">
        <v>17</v>
      </c>
      <c r="AI101" s="7">
        <f t="shared" si="67"/>
        <v>50</v>
      </c>
      <c r="AJ101" s="4">
        <v>20</v>
      </c>
      <c r="AK101" s="4">
        <v>15</v>
      </c>
      <c r="AL101" s="4"/>
      <c r="AM101" s="4"/>
      <c r="AN101" s="4"/>
      <c r="AO101" s="4"/>
      <c r="AP101" s="4"/>
      <c r="AQ101" s="4"/>
      <c r="AR101" s="5"/>
    </row>
    <row r="102" spans="2:44" ht="15" customHeight="1" x14ac:dyDescent="0.25">
      <c r="B102" s="115"/>
      <c r="C102" s="113"/>
      <c r="D102" s="15" t="s">
        <v>18</v>
      </c>
      <c r="E102" s="8"/>
      <c r="F102" s="9"/>
      <c r="G102" s="9"/>
      <c r="H102" s="9"/>
      <c r="I102" s="9"/>
      <c r="J102" s="9"/>
      <c r="K102" s="9"/>
      <c r="L102" s="9"/>
      <c r="M102" s="9"/>
      <c r="N102" s="9"/>
      <c r="O102" s="10"/>
      <c r="P102" s="1"/>
      <c r="Q102" s="115"/>
      <c r="R102" s="113"/>
      <c r="S102" s="15" t="s">
        <v>18</v>
      </c>
      <c r="T102" s="8">
        <f t="shared" si="66"/>
        <v>0</v>
      </c>
      <c r="U102" s="68"/>
      <c r="V102" s="9"/>
      <c r="W102" s="9"/>
      <c r="X102" s="9"/>
      <c r="Y102" s="9"/>
      <c r="Z102" s="9"/>
      <c r="AA102" s="9"/>
      <c r="AB102" s="9"/>
      <c r="AC102" s="10"/>
      <c r="AD102" s="1"/>
      <c r="AE102" s="1"/>
      <c r="AF102" s="115"/>
      <c r="AG102" s="113"/>
      <c r="AH102" s="15" t="s">
        <v>18</v>
      </c>
      <c r="AI102" s="11">
        <f t="shared" si="67"/>
        <v>0</v>
      </c>
      <c r="AJ102" s="9">
        <v>0</v>
      </c>
      <c r="AK102" s="9">
        <v>0</v>
      </c>
      <c r="AL102" s="9"/>
      <c r="AM102" s="9"/>
      <c r="AN102" s="9"/>
      <c r="AO102" s="9"/>
      <c r="AP102" s="9"/>
      <c r="AQ102" s="9"/>
      <c r="AR102" s="10"/>
    </row>
    <row r="103" spans="2:44" ht="15" customHeight="1" x14ac:dyDescent="0.25">
      <c r="B103" s="115"/>
      <c r="C103" s="113" t="s">
        <v>23</v>
      </c>
      <c r="D103" s="15" t="s">
        <v>17</v>
      </c>
      <c r="E103" s="3">
        <v>80</v>
      </c>
      <c r="F103" s="4">
        <v>77</v>
      </c>
      <c r="G103" s="4">
        <v>73</v>
      </c>
      <c r="H103" s="4"/>
      <c r="I103" s="4"/>
      <c r="J103" s="4"/>
      <c r="K103" s="4"/>
      <c r="L103" s="4"/>
      <c r="M103" s="4"/>
      <c r="N103" s="4"/>
      <c r="O103" s="5"/>
      <c r="P103" s="1"/>
      <c r="Q103" s="115"/>
      <c r="R103" s="113" t="s">
        <v>23</v>
      </c>
      <c r="S103" s="15" t="s">
        <v>17</v>
      </c>
      <c r="T103" s="3">
        <f t="shared" si="66"/>
        <v>75</v>
      </c>
      <c r="U103" s="67">
        <v>42</v>
      </c>
      <c r="V103" s="4">
        <v>10</v>
      </c>
      <c r="W103" s="4"/>
      <c r="X103" s="4"/>
      <c r="Y103" s="4"/>
      <c r="Z103" s="4"/>
      <c r="AA103" s="4"/>
      <c r="AB103" s="4"/>
      <c r="AC103" s="5"/>
      <c r="AD103" s="1"/>
      <c r="AE103" s="1"/>
      <c r="AF103" s="115"/>
      <c r="AG103" s="113" t="s">
        <v>23</v>
      </c>
      <c r="AH103" s="15" t="s">
        <v>17</v>
      </c>
      <c r="AI103" s="7">
        <f t="shared" si="67"/>
        <v>75</v>
      </c>
      <c r="AJ103" s="4">
        <v>20</v>
      </c>
      <c r="AK103" s="4">
        <v>22</v>
      </c>
      <c r="AL103" s="4"/>
      <c r="AM103" s="4"/>
      <c r="AN103" s="4"/>
      <c r="AO103" s="4"/>
      <c r="AP103" s="4"/>
      <c r="AQ103" s="4"/>
      <c r="AR103" s="5"/>
    </row>
    <row r="104" spans="2:44" ht="15" customHeight="1" x14ac:dyDescent="0.25">
      <c r="B104" s="115"/>
      <c r="C104" s="113"/>
      <c r="D104" s="15" t="s">
        <v>18</v>
      </c>
      <c r="E104" s="8">
        <v>34</v>
      </c>
      <c r="F104" s="9">
        <v>34</v>
      </c>
      <c r="G104" s="9">
        <v>31</v>
      </c>
      <c r="H104" s="9"/>
      <c r="I104" s="9"/>
      <c r="J104" s="9"/>
      <c r="K104" s="9"/>
      <c r="L104" s="9"/>
      <c r="M104" s="9"/>
      <c r="N104" s="9"/>
      <c r="O104" s="10"/>
      <c r="P104" s="1"/>
      <c r="Q104" s="115"/>
      <c r="R104" s="113"/>
      <c r="S104" s="15" t="s">
        <v>18</v>
      </c>
      <c r="T104" s="8">
        <f t="shared" si="66"/>
        <v>35</v>
      </c>
      <c r="U104" s="68">
        <v>22</v>
      </c>
      <c r="V104" s="9">
        <v>8</v>
      </c>
      <c r="W104" s="9"/>
      <c r="X104" s="9"/>
      <c r="Y104" s="9"/>
      <c r="Z104" s="9"/>
      <c r="AA104" s="9"/>
      <c r="AB104" s="9"/>
      <c r="AC104" s="10"/>
      <c r="AD104" s="1"/>
      <c r="AE104" s="1"/>
      <c r="AF104" s="115"/>
      <c r="AG104" s="113"/>
      <c r="AH104" s="15" t="s">
        <v>18</v>
      </c>
      <c r="AI104" s="11">
        <f t="shared" si="67"/>
        <v>35</v>
      </c>
      <c r="AJ104" s="9">
        <v>12</v>
      </c>
      <c r="AK104" s="9">
        <v>10</v>
      </c>
      <c r="AL104" s="9"/>
      <c r="AM104" s="9"/>
      <c r="AN104" s="9"/>
      <c r="AO104" s="9"/>
      <c r="AP104" s="9"/>
      <c r="AQ104" s="9"/>
      <c r="AR104" s="10"/>
    </row>
    <row r="105" spans="2:44" ht="15" customHeight="1" x14ac:dyDescent="0.25">
      <c r="B105" s="115"/>
      <c r="C105" s="113" t="s">
        <v>24</v>
      </c>
      <c r="D105" s="15" t="s">
        <v>17</v>
      </c>
      <c r="E105" s="3"/>
      <c r="F105" s="4"/>
      <c r="G105" s="4"/>
      <c r="H105" s="4"/>
      <c r="I105" s="4"/>
      <c r="J105" s="4"/>
      <c r="K105" s="4"/>
      <c r="L105" s="4"/>
      <c r="M105" s="4"/>
      <c r="N105" s="4"/>
      <c r="O105" s="5"/>
      <c r="P105" s="1"/>
      <c r="Q105" s="115"/>
      <c r="R105" s="113"/>
      <c r="S105" s="15" t="s">
        <v>17</v>
      </c>
      <c r="T105" s="3"/>
      <c r="U105" s="4"/>
      <c r="V105" s="4"/>
      <c r="W105" s="4"/>
      <c r="X105" s="4"/>
      <c r="Y105" s="4"/>
      <c r="Z105" s="4"/>
      <c r="AA105" s="4"/>
      <c r="AB105" s="4"/>
      <c r="AC105" s="5"/>
      <c r="AD105" s="1"/>
      <c r="AE105" s="1"/>
      <c r="AF105" s="115"/>
      <c r="AG105" s="113"/>
      <c r="AH105" s="15" t="s">
        <v>17</v>
      </c>
      <c r="AI105" s="7">
        <v>0</v>
      </c>
      <c r="AJ105" s="4">
        <v>0</v>
      </c>
      <c r="AK105" s="4">
        <v>0</v>
      </c>
      <c r="AL105" s="4"/>
      <c r="AM105" s="4"/>
      <c r="AN105" s="4"/>
      <c r="AO105" s="4"/>
      <c r="AP105" s="4"/>
      <c r="AQ105" s="4"/>
      <c r="AR105" s="5"/>
    </row>
    <row r="106" spans="2:44" ht="15" customHeight="1" x14ac:dyDescent="0.25">
      <c r="B106" s="115"/>
      <c r="C106" s="113"/>
      <c r="D106" s="15" t="s">
        <v>18</v>
      </c>
      <c r="E106" s="8">
        <v>40</v>
      </c>
      <c r="F106" s="9">
        <v>35</v>
      </c>
      <c r="G106" s="9">
        <v>32</v>
      </c>
      <c r="H106" s="9"/>
      <c r="I106" s="9"/>
      <c r="J106" s="9"/>
      <c r="K106" s="9"/>
      <c r="L106" s="9"/>
      <c r="M106" s="9"/>
      <c r="N106" s="9"/>
      <c r="O106" s="10"/>
      <c r="P106" s="1"/>
      <c r="Q106" s="115"/>
      <c r="R106" s="113"/>
      <c r="S106" s="15" t="s">
        <v>18</v>
      </c>
      <c r="T106" s="8"/>
      <c r="U106" s="9"/>
      <c r="V106" s="9"/>
      <c r="W106" s="9"/>
      <c r="X106" s="9"/>
      <c r="Y106" s="9"/>
      <c r="Z106" s="9"/>
      <c r="AA106" s="9"/>
      <c r="AB106" s="9"/>
      <c r="AC106" s="10"/>
      <c r="AD106" s="1"/>
      <c r="AE106" s="1"/>
      <c r="AF106" s="115"/>
      <c r="AG106" s="113"/>
      <c r="AH106" s="15" t="s">
        <v>18</v>
      </c>
      <c r="AI106" s="11">
        <v>0</v>
      </c>
      <c r="AJ106" s="9">
        <v>0</v>
      </c>
      <c r="AK106" s="9">
        <v>0</v>
      </c>
      <c r="AL106" s="9"/>
      <c r="AM106" s="9"/>
      <c r="AN106" s="9"/>
      <c r="AO106" s="9"/>
      <c r="AP106" s="9"/>
      <c r="AQ106" s="9"/>
      <c r="AR106" s="10"/>
    </row>
    <row r="107" spans="2:44" ht="15" customHeight="1" x14ac:dyDescent="0.25">
      <c r="B107" s="115"/>
      <c r="C107" s="113"/>
      <c r="D107" s="15" t="s">
        <v>17</v>
      </c>
      <c r="E107" s="3"/>
      <c r="F107" s="4"/>
      <c r="G107" s="4"/>
      <c r="H107" s="4"/>
      <c r="I107" s="4"/>
      <c r="J107" s="4"/>
      <c r="K107" s="4"/>
      <c r="L107" s="4"/>
      <c r="M107" s="4"/>
      <c r="N107" s="4"/>
      <c r="O107" s="5"/>
      <c r="P107" s="1"/>
      <c r="Q107" s="115"/>
      <c r="R107" s="113"/>
      <c r="S107" s="15" t="s">
        <v>17</v>
      </c>
      <c r="T107" s="3"/>
      <c r="U107" s="4"/>
      <c r="V107" s="4"/>
      <c r="W107" s="4"/>
      <c r="X107" s="4"/>
      <c r="Y107" s="4"/>
      <c r="Z107" s="4"/>
      <c r="AA107" s="4"/>
      <c r="AB107" s="4"/>
      <c r="AC107" s="5"/>
      <c r="AD107" s="1"/>
      <c r="AE107" s="1"/>
      <c r="AF107" s="115"/>
      <c r="AG107" s="113"/>
      <c r="AH107" s="15" t="s">
        <v>17</v>
      </c>
      <c r="AI107" s="7">
        <v>0</v>
      </c>
      <c r="AJ107" s="4">
        <v>0</v>
      </c>
      <c r="AK107" s="4">
        <v>0</v>
      </c>
      <c r="AL107" s="4"/>
      <c r="AM107" s="4"/>
      <c r="AN107" s="4"/>
      <c r="AO107" s="4"/>
      <c r="AP107" s="4"/>
      <c r="AQ107" s="4"/>
      <c r="AR107" s="5"/>
    </row>
    <row r="108" spans="2:44" ht="15.75" customHeight="1" thickBot="1" x14ac:dyDescent="0.3">
      <c r="B108" s="116"/>
      <c r="C108" s="113"/>
      <c r="D108" s="15" t="s">
        <v>18</v>
      </c>
      <c r="E108" s="8"/>
      <c r="F108" s="9"/>
      <c r="G108" s="9"/>
      <c r="H108" s="9"/>
      <c r="I108" s="9"/>
      <c r="J108" s="9"/>
      <c r="K108" s="9"/>
      <c r="L108" s="9"/>
      <c r="M108" s="9"/>
      <c r="N108" s="9"/>
      <c r="O108" s="10"/>
      <c r="P108" s="1"/>
      <c r="Q108" s="116"/>
      <c r="R108" s="113"/>
      <c r="S108" s="15" t="s">
        <v>18</v>
      </c>
      <c r="T108" s="8"/>
      <c r="U108" s="9"/>
      <c r="V108" s="9"/>
      <c r="W108" s="9"/>
      <c r="X108" s="9"/>
      <c r="Y108" s="9"/>
      <c r="Z108" s="9"/>
      <c r="AA108" s="9"/>
      <c r="AB108" s="9"/>
      <c r="AC108" s="10"/>
      <c r="AD108" s="1"/>
      <c r="AE108" s="1"/>
      <c r="AF108" s="115"/>
      <c r="AG108" s="113"/>
      <c r="AH108" s="15" t="s">
        <v>18</v>
      </c>
      <c r="AI108" s="11">
        <v>0</v>
      </c>
      <c r="AJ108" s="9">
        <v>0</v>
      </c>
      <c r="AK108" s="9">
        <v>0</v>
      </c>
      <c r="AL108" s="9"/>
      <c r="AM108" s="9"/>
      <c r="AN108" s="9"/>
      <c r="AO108" s="9"/>
      <c r="AP108" s="9"/>
      <c r="AQ108" s="9"/>
      <c r="AR108" s="10"/>
    </row>
    <row r="109" spans="2:44" ht="40.5" customHeight="1" thickBot="1" x14ac:dyDescent="0.3">
      <c r="B109" s="16"/>
      <c r="C109" s="17"/>
      <c r="D109" s="18" t="s">
        <v>19</v>
      </c>
      <c r="E109" s="14">
        <f>+B110</f>
        <v>2018</v>
      </c>
      <c r="F109" s="19">
        <f>+F98+1</f>
        <v>2019</v>
      </c>
      <c r="G109" s="20"/>
      <c r="H109" s="20"/>
      <c r="I109" s="20"/>
      <c r="J109" s="20"/>
      <c r="K109" s="20"/>
      <c r="L109" s="20"/>
      <c r="M109" s="20"/>
      <c r="N109" s="20"/>
      <c r="O109" s="14"/>
      <c r="P109" s="1"/>
      <c r="Q109" s="16"/>
      <c r="R109" s="17"/>
      <c r="S109" s="69" t="s">
        <v>19</v>
      </c>
      <c r="T109" s="70" t="s">
        <v>6</v>
      </c>
      <c r="U109" s="14">
        <f>+U98+1</f>
        <v>2018</v>
      </c>
      <c r="V109" s="13"/>
      <c r="W109" s="13"/>
      <c r="X109" s="13"/>
      <c r="Y109" s="13"/>
      <c r="Z109" s="13"/>
      <c r="AA109" s="13"/>
      <c r="AB109" s="13"/>
      <c r="AC109" s="13"/>
      <c r="AD109" s="1"/>
      <c r="AE109" s="1"/>
      <c r="AF109" s="16"/>
      <c r="AG109" s="17"/>
      <c r="AH109" s="18" t="s">
        <v>19</v>
      </c>
      <c r="AI109" s="13" t="s">
        <v>6</v>
      </c>
      <c r="AJ109" s="13">
        <f>+U109</f>
        <v>2018</v>
      </c>
      <c r="AK109" s="13"/>
      <c r="AL109" s="13"/>
      <c r="AM109" s="13"/>
      <c r="AN109" s="13"/>
      <c r="AO109" s="13"/>
      <c r="AP109" s="13"/>
      <c r="AQ109" s="13"/>
      <c r="AR109" s="13"/>
    </row>
    <row r="110" spans="2:44" ht="15" customHeight="1" x14ac:dyDescent="0.25">
      <c r="B110" s="114">
        <f>+N10</f>
        <v>2018</v>
      </c>
      <c r="C110" s="117" t="s">
        <v>21</v>
      </c>
      <c r="D110" s="15" t="s">
        <v>17</v>
      </c>
      <c r="E110" s="3">
        <v>100</v>
      </c>
      <c r="F110" s="4">
        <v>90</v>
      </c>
      <c r="G110" s="4"/>
      <c r="H110" s="4"/>
      <c r="I110" s="4"/>
      <c r="J110" s="4"/>
      <c r="K110" s="4"/>
      <c r="L110" s="4"/>
      <c r="M110" s="4"/>
      <c r="N110" s="4"/>
      <c r="O110" s="5"/>
      <c r="P110" s="6"/>
      <c r="Q110" s="114">
        <f>+B110-$R$4+1</f>
        <v>2015</v>
      </c>
      <c r="R110" s="117" t="s">
        <v>21</v>
      </c>
      <c r="S110" s="15" t="s">
        <v>17</v>
      </c>
      <c r="T110" s="3">
        <f t="shared" ref="T110:T115" si="68">+E77</f>
        <v>100</v>
      </c>
      <c r="U110" s="67">
        <v>50</v>
      </c>
      <c r="V110" s="4"/>
      <c r="W110" s="4"/>
      <c r="X110" s="4"/>
      <c r="Y110" s="4"/>
      <c r="Z110" s="4"/>
      <c r="AA110" s="4"/>
      <c r="AB110" s="4"/>
      <c r="AC110" s="5"/>
      <c r="AD110" s="1"/>
      <c r="AE110" s="1"/>
      <c r="AF110" s="114">
        <f>+AF99+1</f>
        <v>2015</v>
      </c>
      <c r="AG110" s="117" t="s">
        <v>21</v>
      </c>
      <c r="AH110" s="15" t="s">
        <v>17</v>
      </c>
      <c r="AI110" s="7">
        <f t="shared" ref="AI110:AI115" si="69">+T110</f>
        <v>100</v>
      </c>
      <c r="AJ110" s="4">
        <v>40</v>
      </c>
      <c r="AK110" s="4"/>
      <c r="AL110" s="4"/>
      <c r="AM110" s="4"/>
      <c r="AN110" s="4"/>
      <c r="AO110" s="4"/>
      <c r="AP110" s="4"/>
      <c r="AQ110" s="4"/>
      <c r="AR110" s="5"/>
    </row>
    <row r="111" spans="2:44" ht="15" customHeight="1" x14ac:dyDescent="0.25">
      <c r="B111" s="115"/>
      <c r="C111" s="118"/>
      <c r="D111" s="15" t="s">
        <v>18</v>
      </c>
      <c r="E111" s="8">
        <v>50</v>
      </c>
      <c r="F111" s="9">
        <v>45</v>
      </c>
      <c r="G111" s="9"/>
      <c r="H111" s="12"/>
      <c r="I111" s="9"/>
      <c r="J111" s="9"/>
      <c r="K111" s="9"/>
      <c r="L111" s="9"/>
      <c r="M111" s="9"/>
      <c r="N111" s="9"/>
      <c r="O111" s="10"/>
      <c r="P111" s="6"/>
      <c r="Q111" s="115"/>
      <c r="R111" s="118"/>
      <c r="S111" s="15" t="s">
        <v>18</v>
      </c>
      <c r="T111" s="8">
        <f t="shared" si="68"/>
        <v>50</v>
      </c>
      <c r="U111" s="68">
        <v>30</v>
      </c>
      <c r="V111" s="9"/>
      <c r="W111" s="9"/>
      <c r="X111" s="9"/>
      <c r="Y111" s="9"/>
      <c r="Z111" s="9"/>
      <c r="AA111" s="9"/>
      <c r="AB111" s="9"/>
      <c r="AC111" s="10"/>
      <c r="AD111" s="1"/>
      <c r="AE111" s="1"/>
      <c r="AF111" s="115"/>
      <c r="AG111" s="118"/>
      <c r="AH111" s="15" t="s">
        <v>18</v>
      </c>
      <c r="AI111" s="11">
        <f t="shared" si="69"/>
        <v>50</v>
      </c>
      <c r="AJ111" s="9">
        <v>25</v>
      </c>
      <c r="AK111" s="9"/>
      <c r="AL111" s="12"/>
      <c r="AM111" s="9"/>
      <c r="AN111" s="9"/>
      <c r="AO111" s="9"/>
      <c r="AP111" s="9"/>
      <c r="AQ111" s="9"/>
      <c r="AR111" s="10"/>
    </row>
    <row r="112" spans="2:44" ht="15" customHeight="1" x14ac:dyDescent="0.25">
      <c r="B112" s="115"/>
      <c r="C112" s="113" t="s">
        <v>22</v>
      </c>
      <c r="D112" s="15" t="s">
        <v>17</v>
      </c>
      <c r="E112" s="3">
        <v>50</v>
      </c>
      <c r="F112" s="4">
        <v>48</v>
      </c>
      <c r="G112" s="4"/>
      <c r="H112" s="4"/>
      <c r="I112" s="4"/>
      <c r="J112" s="4"/>
      <c r="K112" s="4"/>
      <c r="L112" s="4"/>
      <c r="M112" s="4"/>
      <c r="N112" s="4"/>
      <c r="O112" s="5"/>
      <c r="P112" s="6"/>
      <c r="Q112" s="115"/>
      <c r="R112" s="113" t="s">
        <v>22</v>
      </c>
      <c r="S112" s="15" t="s">
        <v>17</v>
      </c>
      <c r="T112" s="3">
        <f t="shared" si="68"/>
        <v>50</v>
      </c>
      <c r="U112" s="67">
        <v>32</v>
      </c>
      <c r="V112" s="4"/>
      <c r="W112" s="4"/>
      <c r="X112" s="4"/>
      <c r="Y112" s="4"/>
      <c r="Z112" s="4"/>
      <c r="AA112" s="4"/>
      <c r="AB112" s="4"/>
      <c r="AC112" s="5"/>
      <c r="AD112" s="1"/>
      <c r="AE112" s="1"/>
      <c r="AF112" s="115"/>
      <c r="AG112" s="113" t="s">
        <v>22</v>
      </c>
      <c r="AH112" s="15" t="s">
        <v>17</v>
      </c>
      <c r="AI112" s="7">
        <f t="shared" si="69"/>
        <v>50</v>
      </c>
      <c r="AJ112" s="4">
        <v>18</v>
      </c>
      <c r="AK112" s="4"/>
      <c r="AL112" s="4"/>
      <c r="AM112" s="4"/>
      <c r="AN112" s="4"/>
      <c r="AO112" s="4"/>
      <c r="AP112" s="4"/>
      <c r="AQ112" s="4"/>
      <c r="AR112" s="5"/>
    </row>
    <row r="113" spans="2:44" ht="15" customHeight="1" x14ac:dyDescent="0.25">
      <c r="B113" s="115"/>
      <c r="C113" s="113"/>
      <c r="D113" s="15" t="s">
        <v>18</v>
      </c>
      <c r="E113" s="8"/>
      <c r="F113" s="9"/>
      <c r="G113" s="9"/>
      <c r="H113" s="9"/>
      <c r="I113" s="9"/>
      <c r="J113" s="9"/>
      <c r="K113" s="9"/>
      <c r="L113" s="9"/>
      <c r="M113" s="9"/>
      <c r="N113" s="9"/>
      <c r="O113" s="10"/>
      <c r="P113" s="6"/>
      <c r="Q113" s="115"/>
      <c r="R113" s="113"/>
      <c r="S113" s="15" t="s">
        <v>18</v>
      </c>
      <c r="T113" s="8">
        <f t="shared" si="68"/>
        <v>0</v>
      </c>
      <c r="U113" s="68"/>
      <c r="V113" s="9"/>
      <c r="W113" s="9"/>
      <c r="X113" s="9"/>
      <c r="Y113" s="9"/>
      <c r="Z113" s="9"/>
      <c r="AA113" s="9"/>
      <c r="AB113" s="9"/>
      <c r="AC113" s="10"/>
      <c r="AD113" s="1"/>
      <c r="AE113" s="1"/>
      <c r="AF113" s="115"/>
      <c r="AG113" s="113"/>
      <c r="AH113" s="15" t="s">
        <v>18</v>
      </c>
      <c r="AI113" s="11">
        <f t="shared" si="69"/>
        <v>0</v>
      </c>
      <c r="AJ113" s="9">
        <v>0</v>
      </c>
      <c r="AK113" s="9"/>
      <c r="AL113" s="9"/>
      <c r="AM113" s="9"/>
      <c r="AN113" s="9"/>
      <c r="AO113" s="9"/>
      <c r="AP113" s="9"/>
      <c r="AQ113" s="9"/>
      <c r="AR113" s="10"/>
    </row>
    <row r="114" spans="2:44" ht="15" customHeight="1" x14ac:dyDescent="0.25">
      <c r="B114" s="115"/>
      <c r="C114" s="113" t="s">
        <v>23</v>
      </c>
      <c r="D114" s="15" t="s">
        <v>17</v>
      </c>
      <c r="E114" s="3">
        <v>80</v>
      </c>
      <c r="F114" s="4">
        <v>70</v>
      </c>
      <c r="G114" s="4"/>
      <c r="H114" s="4"/>
      <c r="I114" s="4"/>
      <c r="J114" s="4"/>
      <c r="K114" s="4"/>
      <c r="L114" s="4"/>
      <c r="M114" s="4"/>
      <c r="N114" s="4"/>
      <c r="O114" s="5"/>
      <c r="P114" s="6"/>
      <c r="Q114" s="115"/>
      <c r="R114" s="113" t="s">
        <v>23</v>
      </c>
      <c r="S114" s="15" t="s">
        <v>17</v>
      </c>
      <c r="T114" s="3">
        <f t="shared" si="68"/>
        <v>79</v>
      </c>
      <c r="U114" s="67">
        <v>40</v>
      </c>
      <c r="V114" s="4"/>
      <c r="W114" s="4"/>
      <c r="X114" s="4"/>
      <c r="Y114" s="4"/>
      <c r="Z114" s="4"/>
      <c r="AA114" s="4"/>
      <c r="AB114" s="4"/>
      <c r="AC114" s="5"/>
      <c r="AD114" s="1"/>
      <c r="AE114" s="1"/>
      <c r="AF114" s="115"/>
      <c r="AG114" s="113" t="s">
        <v>23</v>
      </c>
      <c r="AH114" s="15" t="s">
        <v>17</v>
      </c>
      <c r="AI114" s="7">
        <f t="shared" si="69"/>
        <v>79</v>
      </c>
      <c r="AJ114" s="4">
        <v>22</v>
      </c>
      <c r="AK114" s="4"/>
      <c r="AL114" s="4"/>
      <c r="AM114" s="4"/>
      <c r="AN114" s="4"/>
      <c r="AO114" s="4"/>
      <c r="AP114" s="4"/>
      <c r="AQ114" s="4"/>
      <c r="AR114" s="5"/>
    </row>
    <row r="115" spans="2:44" ht="15" customHeight="1" x14ac:dyDescent="0.25">
      <c r="B115" s="115"/>
      <c r="C115" s="113"/>
      <c r="D115" s="15" t="s">
        <v>18</v>
      </c>
      <c r="E115" s="8">
        <v>35</v>
      </c>
      <c r="F115" s="9">
        <v>30</v>
      </c>
      <c r="G115" s="9"/>
      <c r="H115" s="9"/>
      <c r="I115" s="9"/>
      <c r="J115" s="9"/>
      <c r="K115" s="9"/>
      <c r="L115" s="9"/>
      <c r="M115" s="9"/>
      <c r="N115" s="9"/>
      <c r="O115" s="10"/>
      <c r="P115" s="6"/>
      <c r="Q115" s="115"/>
      <c r="R115" s="113"/>
      <c r="S115" s="15" t="s">
        <v>18</v>
      </c>
      <c r="T115" s="8">
        <f t="shared" si="68"/>
        <v>35</v>
      </c>
      <c r="U115" s="68">
        <v>17</v>
      </c>
      <c r="V115" s="9"/>
      <c r="W115" s="9"/>
      <c r="X115" s="9"/>
      <c r="Y115" s="9"/>
      <c r="Z115" s="9"/>
      <c r="AA115" s="9"/>
      <c r="AB115" s="9"/>
      <c r="AC115" s="10"/>
      <c r="AD115" s="1"/>
      <c r="AE115" s="1"/>
      <c r="AF115" s="115"/>
      <c r="AG115" s="113"/>
      <c r="AH115" s="15" t="s">
        <v>18</v>
      </c>
      <c r="AI115" s="11">
        <f t="shared" si="69"/>
        <v>35</v>
      </c>
      <c r="AJ115" s="9">
        <v>10</v>
      </c>
      <c r="AK115" s="9"/>
      <c r="AL115" s="9"/>
      <c r="AM115" s="9"/>
      <c r="AN115" s="9"/>
      <c r="AO115" s="9"/>
      <c r="AP115" s="9"/>
      <c r="AQ115" s="9"/>
      <c r="AR115" s="10"/>
    </row>
    <row r="116" spans="2:44" ht="15" customHeight="1" x14ac:dyDescent="0.25">
      <c r="B116" s="115"/>
      <c r="C116" s="113" t="s">
        <v>24</v>
      </c>
      <c r="D116" s="15" t="s">
        <v>17</v>
      </c>
      <c r="E116" s="3"/>
      <c r="F116" s="4"/>
      <c r="G116" s="4"/>
      <c r="H116" s="4"/>
      <c r="I116" s="4"/>
      <c r="J116" s="4"/>
      <c r="K116" s="4"/>
      <c r="L116" s="4"/>
      <c r="M116" s="4"/>
      <c r="N116" s="4"/>
      <c r="O116" s="5"/>
      <c r="P116" s="6"/>
      <c r="Q116" s="115"/>
      <c r="R116" s="113"/>
      <c r="S116" s="15" t="s">
        <v>17</v>
      </c>
      <c r="T116" s="3"/>
      <c r="U116" s="67"/>
      <c r="V116" s="4"/>
      <c r="W116" s="4"/>
      <c r="X116" s="4"/>
      <c r="Y116" s="4"/>
      <c r="Z116" s="4"/>
      <c r="AA116" s="4"/>
      <c r="AB116" s="4"/>
      <c r="AC116" s="5"/>
      <c r="AD116" s="1"/>
      <c r="AE116" s="1"/>
      <c r="AF116" s="115"/>
      <c r="AG116" s="113"/>
      <c r="AH116" s="15" t="s">
        <v>17</v>
      </c>
      <c r="AI116" s="7">
        <v>0</v>
      </c>
      <c r="AJ116" s="4">
        <v>0</v>
      </c>
      <c r="AK116" s="4"/>
      <c r="AL116" s="4"/>
      <c r="AM116" s="4"/>
      <c r="AN116" s="4"/>
      <c r="AO116" s="4"/>
      <c r="AP116" s="4"/>
      <c r="AQ116" s="4"/>
      <c r="AR116" s="5"/>
    </row>
    <row r="117" spans="2:44" ht="15" customHeight="1" x14ac:dyDescent="0.25">
      <c r="B117" s="115"/>
      <c r="C117" s="113"/>
      <c r="D117" s="15" t="s">
        <v>18</v>
      </c>
      <c r="E117" s="8">
        <v>40</v>
      </c>
      <c r="F117" s="9">
        <v>35</v>
      </c>
      <c r="G117" s="9"/>
      <c r="H117" s="9"/>
      <c r="I117" s="9"/>
      <c r="J117" s="9"/>
      <c r="K117" s="9"/>
      <c r="L117" s="9"/>
      <c r="M117" s="9"/>
      <c r="N117" s="9"/>
      <c r="O117" s="10"/>
      <c r="P117" s="6"/>
      <c r="Q117" s="115"/>
      <c r="R117" s="113"/>
      <c r="S117" s="15" t="s">
        <v>18</v>
      </c>
      <c r="T117" s="8"/>
      <c r="U117" s="68"/>
      <c r="V117" s="9"/>
      <c r="W117" s="9"/>
      <c r="X117" s="9"/>
      <c r="Y117" s="9"/>
      <c r="Z117" s="9"/>
      <c r="AA117" s="9"/>
      <c r="AB117" s="9"/>
      <c r="AC117" s="10"/>
      <c r="AD117" s="1"/>
      <c r="AE117" s="1"/>
      <c r="AF117" s="115"/>
      <c r="AG117" s="113"/>
      <c r="AH117" s="15" t="s">
        <v>18</v>
      </c>
      <c r="AI117" s="11">
        <v>0</v>
      </c>
      <c r="AJ117" s="9">
        <v>0</v>
      </c>
      <c r="AK117" s="9"/>
      <c r="AL117" s="9"/>
      <c r="AM117" s="9"/>
      <c r="AN117" s="9"/>
      <c r="AO117" s="9"/>
      <c r="AP117" s="9"/>
      <c r="AQ117" s="9"/>
      <c r="AR117" s="10"/>
    </row>
    <row r="118" spans="2:44" ht="15" customHeight="1" x14ac:dyDescent="0.25">
      <c r="B118" s="115"/>
      <c r="C118" s="113"/>
      <c r="D118" s="15" t="s">
        <v>17</v>
      </c>
      <c r="E118" s="3"/>
      <c r="F118" s="4"/>
      <c r="G118" s="4"/>
      <c r="H118" s="4"/>
      <c r="I118" s="4"/>
      <c r="J118" s="4"/>
      <c r="K118" s="4"/>
      <c r="L118" s="4"/>
      <c r="M118" s="4"/>
      <c r="N118" s="4"/>
      <c r="O118" s="5"/>
      <c r="P118" s="6"/>
      <c r="Q118" s="115"/>
      <c r="R118" s="113"/>
      <c r="S118" s="15" t="s">
        <v>17</v>
      </c>
      <c r="T118" s="3"/>
      <c r="U118" s="67"/>
      <c r="V118" s="4"/>
      <c r="W118" s="4"/>
      <c r="X118" s="4"/>
      <c r="Y118" s="4"/>
      <c r="Z118" s="4"/>
      <c r="AA118" s="4"/>
      <c r="AB118" s="4"/>
      <c r="AC118" s="5"/>
      <c r="AD118" s="1"/>
      <c r="AE118" s="1"/>
      <c r="AF118" s="115"/>
      <c r="AG118" s="113"/>
      <c r="AH118" s="15" t="s">
        <v>17</v>
      </c>
      <c r="AI118" s="7">
        <v>0</v>
      </c>
      <c r="AJ118" s="4">
        <v>0</v>
      </c>
      <c r="AK118" s="4"/>
      <c r="AL118" s="4"/>
      <c r="AM118" s="4"/>
      <c r="AN118" s="4"/>
      <c r="AO118" s="4"/>
      <c r="AP118" s="4"/>
      <c r="AQ118" s="4"/>
      <c r="AR118" s="5"/>
    </row>
    <row r="119" spans="2:44" ht="15" customHeight="1" x14ac:dyDescent="0.25">
      <c r="B119" s="116"/>
      <c r="C119" s="113"/>
      <c r="D119" s="15" t="s">
        <v>18</v>
      </c>
      <c r="E119" s="8"/>
      <c r="F119" s="9"/>
      <c r="G119" s="9"/>
      <c r="H119" s="9"/>
      <c r="I119" s="9"/>
      <c r="J119" s="9"/>
      <c r="K119" s="9"/>
      <c r="L119" s="9"/>
      <c r="M119" s="9"/>
      <c r="N119" s="9"/>
      <c r="O119" s="10"/>
      <c r="P119" s="6"/>
      <c r="Q119" s="116"/>
      <c r="R119" s="113"/>
      <c r="S119" s="15" t="s">
        <v>18</v>
      </c>
      <c r="T119" s="8"/>
      <c r="U119" s="68"/>
      <c r="V119" s="9"/>
      <c r="W119" s="9"/>
      <c r="X119" s="9"/>
      <c r="Y119" s="9"/>
      <c r="Z119" s="9"/>
      <c r="AA119" s="9"/>
      <c r="AB119" s="9"/>
      <c r="AC119" s="10"/>
      <c r="AD119" s="1"/>
      <c r="AE119" s="1"/>
      <c r="AF119" s="116"/>
      <c r="AG119" s="113"/>
      <c r="AH119" s="15" t="s">
        <v>18</v>
      </c>
      <c r="AI119" s="11">
        <v>0</v>
      </c>
      <c r="AJ119" s="9">
        <v>0</v>
      </c>
      <c r="AK119" s="9"/>
      <c r="AL119" s="9"/>
      <c r="AM119" s="9"/>
      <c r="AN119" s="9"/>
      <c r="AO119" s="9"/>
      <c r="AP119" s="9"/>
      <c r="AQ119" s="9"/>
      <c r="AR119" s="10"/>
    </row>
    <row r="120" spans="2:44" x14ac:dyDescent="0.25">
      <c r="B120" s="1"/>
      <c r="C120" s="1"/>
      <c r="D120" s="1"/>
      <c r="E120" s="1"/>
      <c r="F120" s="1"/>
      <c r="G120" s="1"/>
      <c r="H120" s="1"/>
      <c r="I120" s="1"/>
      <c r="J120" s="1"/>
      <c r="K120" s="1"/>
      <c r="L120" s="1"/>
      <c r="M120" s="1"/>
      <c r="N120" s="1"/>
      <c r="P120" s="1"/>
      <c r="Q120" s="1"/>
      <c r="R120" s="1"/>
      <c r="S120" s="1"/>
      <c r="T120" s="1"/>
      <c r="AD120" s="1"/>
      <c r="AE120" s="1"/>
      <c r="AF120" s="1"/>
      <c r="AG120" s="1"/>
      <c r="AH120" s="1"/>
      <c r="AI120" s="1"/>
      <c r="AJ120" s="1"/>
      <c r="AK120" s="1"/>
      <c r="AL120" s="1"/>
      <c r="AM120" s="1"/>
      <c r="AN120" s="1"/>
      <c r="AO120" s="1"/>
      <c r="AP120" s="1"/>
      <c r="AQ120" s="1"/>
      <c r="AR120" s="1"/>
    </row>
    <row r="121" spans="2:44" s="1" customFormat="1" x14ac:dyDescent="0.25">
      <c r="U121" s="72"/>
      <c r="V121" s="72"/>
      <c r="W121" s="72"/>
      <c r="X121" s="72"/>
      <c r="Y121" s="72"/>
      <c r="Z121" s="72"/>
      <c r="AA121" s="72"/>
      <c r="AB121" s="72"/>
      <c r="AC121" s="72"/>
    </row>
    <row r="122" spans="2:44" s="1" customFormat="1" ht="21" x14ac:dyDescent="0.35">
      <c r="B122" s="109" t="s">
        <v>39</v>
      </c>
      <c r="C122" s="109"/>
      <c r="D122" s="109"/>
      <c r="E122" s="109"/>
      <c r="F122" s="109"/>
      <c r="G122" s="109"/>
      <c r="H122" s="109"/>
      <c r="I122" s="109"/>
      <c r="J122" s="109"/>
      <c r="K122" s="109"/>
      <c r="L122" s="109"/>
      <c r="M122" s="109"/>
      <c r="N122" s="109"/>
      <c r="O122" s="54"/>
      <c r="Q122" s="109" t="s">
        <v>40</v>
      </c>
      <c r="R122" s="109"/>
      <c r="S122" s="109"/>
      <c r="T122" s="109"/>
      <c r="U122" s="109"/>
      <c r="V122" s="109"/>
      <c r="W122" s="109"/>
      <c r="X122" s="109"/>
      <c r="Y122" s="109"/>
      <c r="Z122" s="109"/>
      <c r="AA122" s="109"/>
      <c r="AB122" s="109"/>
      <c r="AC122" s="109"/>
      <c r="AF122" s="109" t="s">
        <v>47</v>
      </c>
      <c r="AG122" s="109"/>
      <c r="AH122" s="109"/>
      <c r="AI122" s="109"/>
      <c r="AJ122" s="109"/>
      <c r="AK122" s="109"/>
      <c r="AL122" s="109"/>
      <c r="AM122" s="109"/>
      <c r="AN122" s="109"/>
      <c r="AO122" s="109"/>
      <c r="AP122" s="109"/>
      <c r="AQ122" s="109"/>
      <c r="AR122" s="109"/>
    </row>
    <row r="123" spans="2:44" s="1" customFormat="1" x14ac:dyDescent="0.25">
      <c r="U123" s="72"/>
      <c r="V123" s="72"/>
      <c r="W123" s="72"/>
      <c r="X123" s="72"/>
      <c r="Y123" s="72"/>
      <c r="Z123" s="72"/>
      <c r="AA123" s="72"/>
      <c r="AB123" s="72"/>
      <c r="AC123" s="72"/>
    </row>
    <row r="124" spans="2:44" s="1" customFormat="1" ht="21.75" customHeight="1" x14ac:dyDescent="0.25">
      <c r="C124" s="34" t="s">
        <v>1</v>
      </c>
      <c r="D124" s="34" t="s">
        <v>2</v>
      </c>
      <c r="E124" s="25" t="s">
        <v>6</v>
      </c>
      <c r="F124" s="25" t="s">
        <v>7</v>
      </c>
      <c r="G124" s="25" t="s">
        <v>8</v>
      </c>
      <c r="H124" s="25" t="s">
        <v>9</v>
      </c>
      <c r="I124" s="25" t="s">
        <v>10</v>
      </c>
      <c r="J124" s="25" t="s">
        <v>11</v>
      </c>
      <c r="K124" s="25" t="s">
        <v>12</v>
      </c>
      <c r="L124" s="25" t="s">
        <v>13</v>
      </c>
      <c r="M124" s="25" t="s">
        <v>14</v>
      </c>
      <c r="N124" s="25" t="s">
        <v>15</v>
      </c>
      <c r="O124" s="62"/>
      <c r="R124" s="34" t="s">
        <v>1</v>
      </c>
      <c r="S124" s="34" t="s">
        <v>2</v>
      </c>
      <c r="T124" s="25" t="s">
        <v>6</v>
      </c>
      <c r="U124" s="25">
        <f>+U10</f>
        <v>2009</v>
      </c>
      <c r="V124" s="25">
        <f t="shared" ref="V124:AC124" si="70">+V10</f>
        <v>2010</v>
      </c>
      <c r="W124" s="25">
        <f t="shared" si="70"/>
        <v>2011</v>
      </c>
      <c r="X124" s="25">
        <f t="shared" si="70"/>
        <v>2012</v>
      </c>
      <c r="Y124" s="25">
        <f t="shared" si="70"/>
        <v>2013</v>
      </c>
      <c r="Z124" s="25">
        <f t="shared" si="70"/>
        <v>2014</v>
      </c>
      <c r="AA124" s="25">
        <f t="shared" si="70"/>
        <v>2015</v>
      </c>
      <c r="AB124" s="25">
        <f t="shared" si="70"/>
        <v>2016</v>
      </c>
      <c r="AC124" s="25">
        <f t="shared" si="70"/>
        <v>2017</v>
      </c>
      <c r="AG124" s="34" t="s">
        <v>1</v>
      </c>
      <c r="AH124" s="34" t="s">
        <v>2</v>
      </c>
      <c r="AI124" s="25" t="s">
        <v>6</v>
      </c>
      <c r="AJ124" s="25">
        <f>+AJ10</f>
        <v>2009</v>
      </c>
      <c r="AK124" s="25">
        <f t="shared" ref="AK124:AR124" si="71">+AK10</f>
        <v>2010</v>
      </c>
      <c r="AL124" s="25">
        <f t="shared" si="71"/>
        <v>2011</v>
      </c>
      <c r="AM124" s="25">
        <f t="shared" si="71"/>
        <v>2012</v>
      </c>
      <c r="AN124" s="25">
        <f t="shared" si="71"/>
        <v>2013</v>
      </c>
      <c r="AO124" s="25">
        <f t="shared" si="71"/>
        <v>2014</v>
      </c>
      <c r="AP124" s="25">
        <f t="shared" si="71"/>
        <v>2015</v>
      </c>
      <c r="AQ124" s="25">
        <f t="shared" si="71"/>
        <v>2016</v>
      </c>
      <c r="AR124" s="25">
        <f t="shared" si="71"/>
        <v>2017</v>
      </c>
    </row>
    <row r="125" spans="2:44" x14ac:dyDescent="0.25">
      <c r="B125" s="1"/>
      <c r="C125" s="111" t="s">
        <v>21</v>
      </c>
      <c r="D125" s="15" t="s">
        <v>17</v>
      </c>
      <c r="E125" s="28">
        <f t="shared" ref="E125:E134" si="72">+E11+E22+E33+E44+E55+E66+E77+E88+E99+E110</f>
        <v>1000</v>
      </c>
      <c r="F125" s="22">
        <f t="shared" ref="F125:N125" si="73">+F11+F22+F33+F44+F55+F66+F77+F88+F99+F110</f>
        <v>797</v>
      </c>
      <c r="G125" s="22">
        <f t="shared" si="73"/>
        <v>640</v>
      </c>
      <c r="H125" s="22">
        <f t="shared" si="73"/>
        <v>190</v>
      </c>
      <c r="I125" s="22">
        <f t="shared" si="73"/>
        <v>69</v>
      </c>
      <c r="J125" s="22">
        <f t="shared" si="73"/>
        <v>24</v>
      </c>
      <c r="K125" s="22">
        <f t="shared" si="73"/>
        <v>0</v>
      </c>
      <c r="L125" s="22">
        <f t="shared" si="73"/>
        <v>0</v>
      </c>
      <c r="M125" s="22">
        <f t="shared" si="73"/>
        <v>0</v>
      </c>
      <c r="N125" s="23">
        <f t="shared" si="73"/>
        <v>0</v>
      </c>
      <c r="O125" s="26"/>
      <c r="P125" s="1"/>
      <c r="Q125" s="1"/>
      <c r="R125" s="111" t="s">
        <v>21</v>
      </c>
      <c r="S125" s="15" t="s">
        <v>17</v>
      </c>
      <c r="T125" s="95">
        <f t="shared" ref="T125:AC125" si="74">+T11+T22+T33+T44+T55+T66+T77+T88+T99+T110</f>
        <v>960</v>
      </c>
      <c r="U125" s="4">
        <f t="shared" si="74"/>
        <v>530</v>
      </c>
      <c r="V125" s="4">
        <f t="shared" si="74"/>
        <v>102</v>
      </c>
      <c r="W125" s="4">
        <f t="shared" si="74"/>
        <v>50</v>
      </c>
      <c r="X125" s="4">
        <f t="shared" si="74"/>
        <v>31</v>
      </c>
      <c r="Y125" s="4">
        <f t="shared" si="74"/>
        <v>0</v>
      </c>
      <c r="Z125" s="4">
        <f t="shared" si="74"/>
        <v>0</v>
      </c>
      <c r="AA125" s="4">
        <f t="shared" si="74"/>
        <v>0</v>
      </c>
      <c r="AB125" s="4">
        <f t="shared" si="74"/>
        <v>0</v>
      </c>
      <c r="AC125" s="5">
        <f t="shared" si="74"/>
        <v>0</v>
      </c>
      <c r="AD125" s="1"/>
      <c r="AE125" s="1"/>
      <c r="AF125" s="1"/>
      <c r="AG125" s="111" t="s">
        <v>21</v>
      </c>
      <c r="AH125" s="15" t="s">
        <v>17</v>
      </c>
      <c r="AI125" s="95">
        <f t="shared" ref="AI125:AR125" si="75">+AI11+AI22+AI33+AI44+AI55+AI66+AI77+AI88+AI99+AI110</f>
        <v>960</v>
      </c>
      <c r="AJ125" s="4">
        <f t="shared" si="75"/>
        <v>113</v>
      </c>
      <c r="AK125" s="4">
        <f t="shared" si="75"/>
        <v>342</v>
      </c>
      <c r="AL125" s="4">
        <f t="shared" si="75"/>
        <v>161</v>
      </c>
      <c r="AM125" s="4">
        <f t="shared" si="75"/>
        <v>37</v>
      </c>
      <c r="AN125" s="4">
        <f t="shared" si="75"/>
        <v>15</v>
      </c>
      <c r="AO125" s="4">
        <f t="shared" si="75"/>
        <v>0</v>
      </c>
      <c r="AP125" s="4">
        <f t="shared" si="75"/>
        <v>0</v>
      </c>
      <c r="AQ125" s="4">
        <f t="shared" si="75"/>
        <v>0</v>
      </c>
      <c r="AR125" s="5">
        <f t="shared" si="75"/>
        <v>0</v>
      </c>
    </row>
    <row r="126" spans="2:44" x14ac:dyDescent="0.25">
      <c r="B126" s="1"/>
      <c r="C126" s="112"/>
      <c r="D126" s="15" t="s">
        <v>18</v>
      </c>
      <c r="E126" s="29">
        <f t="shared" si="72"/>
        <v>495</v>
      </c>
      <c r="F126" s="12">
        <f t="shared" ref="F126:N126" si="76">+F12+F23+F34+F45+F56+F67+F78+F89+F100+F111</f>
        <v>438</v>
      </c>
      <c r="G126" s="12">
        <f t="shared" si="76"/>
        <v>338</v>
      </c>
      <c r="H126" s="12">
        <f t="shared" si="76"/>
        <v>89</v>
      </c>
      <c r="I126" s="12">
        <f t="shared" si="76"/>
        <v>22</v>
      </c>
      <c r="J126" s="12">
        <f t="shared" si="76"/>
        <v>0</v>
      </c>
      <c r="K126" s="12">
        <f t="shared" si="76"/>
        <v>0</v>
      </c>
      <c r="L126" s="12">
        <f t="shared" si="76"/>
        <v>0</v>
      </c>
      <c r="M126" s="12">
        <f t="shared" si="76"/>
        <v>0</v>
      </c>
      <c r="N126" s="24">
        <f t="shared" si="76"/>
        <v>0</v>
      </c>
      <c r="O126" s="26"/>
      <c r="P126" s="1"/>
      <c r="Q126" s="1"/>
      <c r="R126" s="112"/>
      <c r="S126" s="15" t="s">
        <v>18</v>
      </c>
      <c r="T126" s="96">
        <f t="shared" ref="T126:AC126" si="77">+T12+T23+T34+T45+T56+T67+T78+T89+T100+T111</f>
        <v>490</v>
      </c>
      <c r="U126" s="9">
        <f t="shared" si="77"/>
        <v>320</v>
      </c>
      <c r="V126" s="9">
        <f t="shared" si="77"/>
        <v>73</v>
      </c>
      <c r="W126" s="9">
        <f t="shared" si="77"/>
        <v>27</v>
      </c>
      <c r="X126" s="9">
        <f t="shared" si="77"/>
        <v>1</v>
      </c>
      <c r="Y126" s="9">
        <f t="shared" si="77"/>
        <v>0</v>
      </c>
      <c r="Z126" s="9">
        <f t="shared" si="77"/>
        <v>0</v>
      </c>
      <c r="AA126" s="9">
        <f t="shared" si="77"/>
        <v>0</v>
      </c>
      <c r="AB126" s="9">
        <f t="shared" si="77"/>
        <v>0</v>
      </c>
      <c r="AC126" s="10">
        <f t="shared" si="77"/>
        <v>0</v>
      </c>
      <c r="AD126" s="1"/>
      <c r="AE126" s="1"/>
      <c r="AF126" s="1"/>
      <c r="AG126" s="112"/>
      <c r="AH126" s="15" t="s">
        <v>18</v>
      </c>
      <c r="AI126" s="96">
        <f t="shared" ref="AI126:AR126" si="78">+AI12+AI23+AI34+AI45+AI56+AI67+AI78+AI89+AI100+AI111</f>
        <v>490</v>
      </c>
      <c r="AJ126" s="9">
        <f t="shared" si="78"/>
        <v>90</v>
      </c>
      <c r="AK126" s="9">
        <f t="shared" si="78"/>
        <v>156</v>
      </c>
      <c r="AL126" s="9">
        <f t="shared" si="78"/>
        <v>131</v>
      </c>
      <c r="AM126" s="9">
        <f t="shared" si="78"/>
        <v>32</v>
      </c>
      <c r="AN126" s="9">
        <f t="shared" si="78"/>
        <v>1</v>
      </c>
      <c r="AO126" s="9">
        <f t="shared" si="78"/>
        <v>0</v>
      </c>
      <c r="AP126" s="9">
        <f t="shared" si="78"/>
        <v>0</v>
      </c>
      <c r="AQ126" s="9">
        <f t="shared" si="78"/>
        <v>0</v>
      </c>
      <c r="AR126" s="10">
        <f t="shared" si="78"/>
        <v>0</v>
      </c>
    </row>
    <row r="127" spans="2:44" x14ac:dyDescent="0.25">
      <c r="B127" s="1"/>
      <c r="C127" s="113" t="s">
        <v>22</v>
      </c>
      <c r="D127" s="15" t="s">
        <v>17</v>
      </c>
      <c r="E127" s="22">
        <f t="shared" si="72"/>
        <v>400</v>
      </c>
      <c r="F127" s="22">
        <f t="shared" ref="F127:N127" si="79">+F13+F24+F35+F46+F57+F68+F79+F90+F101+F112</f>
        <v>349</v>
      </c>
      <c r="G127" s="22">
        <f t="shared" si="79"/>
        <v>250</v>
      </c>
      <c r="H127" s="22">
        <f t="shared" si="79"/>
        <v>69</v>
      </c>
      <c r="I127" s="22">
        <f t="shared" si="79"/>
        <v>17</v>
      </c>
      <c r="J127" s="22">
        <f t="shared" si="79"/>
        <v>0</v>
      </c>
      <c r="K127" s="22">
        <f t="shared" si="79"/>
        <v>0</v>
      </c>
      <c r="L127" s="22">
        <f t="shared" si="79"/>
        <v>0</v>
      </c>
      <c r="M127" s="22">
        <f t="shared" si="79"/>
        <v>0</v>
      </c>
      <c r="N127" s="23">
        <f t="shared" si="79"/>
        <v>0</v>
      </c>
      <c r="O127" s="26"/>
      <c r="P127" s="1"/>
      <c r="Q127" s="1"/>
      <c r="R127" s="113" t="s">
        <v>22</v>
      </c>
      <c r="S127" s="15" t="s">
        <v>17</v>
      </c>
      <c r="T127" s="37">
        <f t="shared" ref="T127:AC127" si="80">+T13+T24+T35+T46+T57+T68+T79+T90+T101+T112</f>
        <v>250</v>
      </c>
      <c r="U127" s="37">
        <f t="shared" si="80"/>
        <v>153</v>
      </c>
      <c r="V127" s="37">
        <f t="shared" si="80"/>
        <v>35</v>
      </c>
      <c r="W127" s="37">
        <f t="shared" si="80"/>
        <v>9</v>
      </c>
      <c r="X127" s="37">
        <f t="shared" si="80"/>
        <v>0</v>
      </c>
      <c r="Y127" s="37">
        <f t="shared" si="80"/>
        <v>0</v>
      </c>
      <c r="Z127" s="37">
        <f t="shared" si="80"/>
        <v>0</v>
      </c>
      <c r="AA127" s="37">
        <f t="shared" si="80"/>
        <v>0</v>
      </c>
      <c r="AB127" s="37">
        <f t="shared" si="80"/>
        <v>0</v>
      </c>
      <c r="AC127" s="73">
        <f t="shared" si="80"/>
        <v>0</v>
      </c>
      <c r="AD127" s="1"/>
      <c r="AE127" s="1"/>
      <c r="AF127" s="1"/>
      <c r="AG127" s="113" t="s">
        <v>22</v>
      </c>
      <c r="AH127" s="15" t="s">
        <v>17</v>
      </c>
      <c r="AI127" s="37">
        <f t="shared" ref="AI127:AR127" si="81">+AI13+AI24+AI35+AI46+AI57+AI68+AI79+AI90+AI101+AI112</f>
        <v>250</v>
      </c>
      <c r="AJ127" s="37">
        <f t="shared" si="81"/>
        <v>64</v>
      </c>
      <c r="AK127" s="37">
        <f t="shared" si="81"/>
        <v>85</v>
      </c>
      <c r="AL127" s="37">
        <f t="shared" si="81"/>
        <v>25</v>
      </c>
      <c r="AM127" s="37">
        <f t="shared" si="81"/>
        <v>6</v>
      </c>
      <c r="AN127" s="37">
        <f t="shared" si="81"/>
        <v>0</v>
      </c>
      <c r="AO127" s="37">
        <f t="shared" si="81"/>
        <v>0</v>
      </c>
      <c r="AP127" s="37">
        <f t="shared" si="81"/>
        <v>0</v>
      </c>
      <c r="AQ127" s="37">
        <f t="shared" si="81"/>
        <v>0</v>
      </c>
      <c r="AR127" s="73">
        <f t="shared" si="81"/>
        <v>0</v>
      </c>
    </row>
    <row r="128" spans="2:44" x14ac:dyDescent="0.25">
      <c r="B128" s="1"/>
      <c r="C128" s="113"/>
      <c r="D128" s="15" t="s">
        <v>18</v>
      </c>
      <c r="E128" s="12">
        <f t="shared" si="72"/>
        <v>0</v>
      </c>
      <c r="F128" s="12">
        <f t="shared" ref="F128:N128" si="82">+F14+F25+F36+F47+F58+F69+F80+F91+F102+F113</f>
        <v>0</v>
      </c>
      <c r="G128" s="12">
        <f t="shared" si="82"/>
        <v>0</v>
      </c>
      <c r="H128" s="12">
        <f t="shared" si="82"/>
        <v>0</v>
      </c>
      <c r="I128" s="12">
        <f t="shared" si="82"/>
        <v>0</v>
      </c>
      <c r="J128" s="12">
        <f t="shared" si="82"/>
        <v>0</v>
      </c>
      <c r="K128" s="12">
        <f t="shared" si="82"/>
        <v>0</v>
      </c>
      <c r="L128" s="12">
        <f t="shared" si="82"/>
        <v>0</v>
      </c>
      <c r="M128" s="12">
        <f t="shared" si="82"/>
        <v>0</v>
      </c>
      <c r="N128" s="24">
        <f t="shared" si="82"/>
        <v>0</v>
      </c>
      <c r="O128" s="26"/>
      <c r="P128" s="1"/>
      <c r="Q128" s="1"/>
      <c r="R128" s="113"/>
      <c r="S128" s="15" t="s">
        <v>18</v>
      </c>
      <c r="T128" s="9">
        <f t="shared" ref="T128:AC128" si="83">+T14+T25+T36+T47+T58+T69+T80+T91+T102+T113</f>
        <v>0</v>
      </c>
      <c r="U128" s="9">
        <f t="shared" si="83"/>
        <v>0</v>
      </c>
      <c r="V128" s="9">
        <f t="shared" si="83"/>
        <v>0</v>
      </c>
      <c r="W128" s="9">
        <f t="shared" si="83"/>
        <v>0</v>
      </c>
      <c r="X128" s="9">
        <f t="shared" si="83"/>
        <v>0</v>
      </c>
      <c r="Y128" s="9">
        <f t="shared" si="83"/>
        <v>0</v>
      </c>
      <c r="Z128" s="9">
        <f t="shared" si="83"/>
        <v>0</v>
      </c>
      <c r="AA128" s="9">
        <f t="shared" si="83"/>
        <v>0</v>
      </c>
      <c r="AB128" s="9">
        <f t="shared" si="83"/>
        <v>0</v>
      </c>
      <c r="AC128" s="10">
        <f t="shared" si="83"/>
        <v>0</v>
      </c>
      <c r="AD128" s="1"/>
      <c r="AE128" s="1"/>
      <c r="AF128" s="1"/>
      <c r="AG128" s="113"/>
      <c r="AH128" s="15" t="s">
        <v>18</v>
      </c>
      <c r="AI128" s="9">
        <f t="shared" ref="AI128:AR128" si="84">+AI14+AI25+AI36+AI47+AI58+AI69+AI80+AI91+AI102+AI113</f>
        <v>0</v>
      </c>
      <c r="AJ128" s="9">
        <f t="shared" si="84"/>
        <v>0</v>
      </c>
      <c r="AK128" s="9">
        <f t="shared" si="84"/>
        <v>0</v>
      </c>
      <c r="AL128" s="9">
        <f t="shared" si="84"/>
        <v>0</v>
      </c>
      <c r="AM128" s="9">
        <f t="shared" si="84"/>
        <v>0</v>
      </c>
      <c r="AN128" s="9">
        <f t="shared" si="84"/>
        <v>0</v>
      </c>
      <c r="AO128" s="9">
        <f t="shared" si="84"/>
        <v>0</v>
      </c>
      <c r="AP128" s="9">
        <f t="shared" si="84"/>
        <v>0</v>
      </c>
      <c r="AQ128" s="9">
        <f t="shared" si="84"/>
        <v>0</v>
      </c>
      <c r="AR128" s="10">
        <f t="shared" si="84"/>
        <v>0</v>
      </c>
    </row>
    <row r="129" spans="2:45" x14ac:dyDescent="0.25">
      <c r="B129" s="1"/>
      <c r="C129" s="113" t="s">
        <v>23</v>
      </c>
      <c r="D129" s="15" t="s">
        <v>17</v>
      </c>
      <c r="E129" s="22">
        <f t="shared" si="72"/>
        <v>794</v>
      </c>
      <c r="F129" s="22">
        <f t="shared" ref="F129:N129" si="85">+F15+F26+F37+F48+F59+F70+F81+F92+F103+F114</f>
        <v>696</v>
      </c>
      <c r="G129" s="22">
        <f t="shared" si="85"/>
        <v>592</v>
      </c>
      <c r="H129" s="22">
        <f t="shared" si="85"/>
        <v>209</v>
      </c>
      <c r="I129" s="22">
        <f t="shared" si="85"/>
        <v>106</v>
      </c>
      <c r="J129" s="22">
        <f t="shared" si="85"/>
        <v>36</v>
      </c>
      <c r="K129" s="22">
        <f t="shared" si="85"/>
        <v>6</v>
      </c>
      <c r="L129" s="22">
        <f t="shared" si="85"/>
        <v>0</v>
      </c>
      <c r="M129" s="22">
        <f t="shared" si="85"/>
        <v>0</v>
      </c>
      <c r="N129" s="23">
        <f t="shared" si="85"/>
        <v>0</v>
      </c>
      <c r="O129" s="26"/>
      <c r="P129" s="1"/>
      <c r="Q129" s="1"/>
      <c r="R129" s="113" t="s">
        <v>23</v>
      </c>
      <c r="S129" s="15" t="s">
        <v>17</v>
      </c>
      <c r="T129" s="37">
        <f t="shared" ref="T129:AC129" si="86">+T15+T26+T37+T48+T59+T70+T81+T92+T103+T114</f>
        <v>554</v>
      </c>
      <c r="U129" s="37">
        <f t="shared" si="86"/>
        <v>298</v>
      </c>
      <c r="V129" s="37">
        <f t="shared" si="86"/>
        <v>74</v>
      </c>
      <c r="W129" s="37">
        <f t="shared" si="86"/>
        <v>35</v>
      </c>
      <c r="X129" s="37">
        <f t="shared" si="86"/>
        <v>21</v>
      </c>
      <c r="Y129" s="37">
        <f t="shared" si="86"/>
        <v>5</v>
      </c>
      <c r="Z129" s="37">
        <f t="shared" si="86"/>
        <v>0</v>
      </c>
      <c r="AA129" s="37">
        <f t="shared" si="86"/>
        <v>0</v>
      </c>
      <c r="AB129" s="37">
        <f t="shared" si="86"/>
        <v>0</v>
      </c>
      <c r="AC129" s="73">
        <f t="shared" si="86"/>
        <v>0</v>
      </c>
      <c r="AD129" s="1"/>
      <c r="AE129" s="1"/>
      <c r="AF129" s="1"/>
      <c r="AG129" s="113" t="s">
        <v>23</v>
      </c>
      <c r="AH129" s="15" t="s">
        <v>17</v>
      </c>
      <c r="AI129" s="37">
        <f t="shared" ref="AI129:AR129" si="87">+AI15+AI26+AI37+AI48+AI59+AI70+AI81+AI92+AI103+AI114</f>
        <v>554</v>
      </c>
      <c r="AJ129" s="37">
        <f t="shared" si="87"/>
        <v>85</v>
      </c>
      <c r="AK129" s="37">
        <f t="shared" si="87"/>
        <v>164</v>
      </c>
      <c r="AL129" s="37">
        <f t="shared" si="87"/>
        <v>81</v>
      </c>
      <c r="AM129" s="37">
        <f t="shared" si="87"/>
        <v>30</v>
      </c>
      <c r="AN129" s="37">
        <f t="shared" si="87"/>
        <v>8</v>
      </c>
      <c r="AO129" s="37">
        <f t="shared" si="87"/>
        <v>0</v>
      </c>
      <c r="AP129" s="37">
        <f t="shared" si="87"/>
        <v>0</v>
      </c>
      <c r="AQ129" s="37">
        <f t="shared" si="87"/>
        <v>0</v>
      </c>
      <c r="AR129" s="73">
        <f t="shared" si="87"/>
        <v>0</v>
      </c>
    </row>
    <row r="130" spans="2:45" x14ac:dyDescent="0.25">
      <c r="B130" s="1"/>
      <c r="C130" s="113"/>
      <c r="D130" s="15" t="s">
        <v>18</v>
      </c>
      <c r="E130" s="12">
        <f t="shared" si="72"/>
        <v>344</v>
      </c>
      <c r="F130" s="12">
        <f t="shared" ref="F130:N130" si="88">+F16+F27+F38+F49+F60+F71+F82+F93+F104+F115</f>
        <v>311</v>
      </c>
      <c r="G130" s="12">
        <f t="shared" si="88"/>
        <v>265</v>
      </c>
      <c r="H130" s="12">
        <f t="shared" si="88"/>
        <v>90</v>
      </c>
      <c r="I130" s="12">
        <f t="shared" si="88"/>
        <v>32</v>
      </c>
      <c r="J130" s="12">
        <f t="shared" si="88"/>
        <v>2</v>
      </c>
      <c r="K130" s="12">
        <f t="shared" si="88"/>
        <v>0</v>
      </c>
      <c r="L130" s="12">
        <f t="shared" si="88"/>
        <v>0</v>
      </c>
      <c r="M130" s="12">
        <f t="shared" si="88"/>
        <v>0</v>
      </c>
      <c r="N130" s="24">
        <f t="shared" si="88"/>
        <v>0</v>
      </c>
      <c r="O130" s="26"/>
      <c r="P130" s="1"/>
      <c r="Q130" s="1"/>
      <c r="R130" s="113"/>
      <c r="S130" s="15" t="s">
        <v>18</v>
      </c>
      <c r="T130" s="9">
        <f t="shared" ref="T130:AC130" si="89">+T16+T27+T38+T49+T60+T71+T82+T93+T104+T115</f>
        <v>240</v>
      </c>
      <c r="U130" s="9">
        <f t="shared" si="89"/>
        <v>125</v>
      </c>
      <c r="V130" s="9">
        <f t="shared" si="89"/>
        <v>40</v>
      </c>
      <c r="W130" s="9">
        <f t="shared" si="89"/>
        <v>22</v>
      </c>
      <c r="X130" s="9">
        <f t="shared" si="89"/>
        <v>2</v>
      </c>
      <c r="Y130" s="9">
        <f t="shared" si="89"/>
        <v>0</v>
      </c>
      <c r="Z130" s="9">
        <f t="shared" si="89"/>
        <v>0</v>
      </c>
      <c r="AA130" s="9">
        <f t="shared" si="89"/>
        <v>0</v>
      </c>
      <c r="AB130" s="9">
        <f t="shared" si="89"/>
        <v>0</v>
      </c>
      <c r="AC130" s="10">
        <f t="shared" si="89"/>
        <v>0</v>
      </c>
      <c r="AD130" s="1"/>
      <c r="AE130" s="1"/>
      <c r="AF130" s="1"/>
      <c r="AG130" s="113"/>
      <c r="AH130" s="15" t="s">
        <v>18</v>
      </c>
      <c r="AI130" s="9">
        <f t="shared" ref="AI130:AR130" si="90">+AI16+AI27+AI38+AI49+AI60+AI71+AI82+AI93+AI104+AI115</f>
        <v>240</v>
      </c>
      <c r="AJ130" s="9">
        <f t="shared" si="90"/>
        <v>49</v>
      </c>
      <c r="AK130" s="9">
        <f t="shared" si="90"/>
        <v>74</v>
      </c>
      <c r="AL130" s="9">
        <f t="shared" si="90"/>
        <v>31</v>
      </c>
      <c r="AM130" s="9">
        <f t="shared" si="90"/>
        <v>19</v>
      </c>
      <c r="AN130" s="9">
        <f t="shared" si="90"/>
        <v>0</v>
      </c>
      <c r="AO130" s="9">
        <f t="shared" si="90"/>
        <v>0</v>
      </c>
      <c r="AP130" s="9">
        <f t="shared" si="90"/>
        <v>0</v>
      </c>
      <c r="AQ130" s="9">
        <f t="shared" si="90"/>
        <v>0</v>
      </c>
      <c r="AR130" s="10">
        <f t="shared" si="90"/>
        <v>0</v>
      </c>
    </row>
    <row r="131" spans="2:45" x14ac:dyDescent="0.25">
      <c r="B131" s="1"/>
      <c r="C131" s="113" t="s">
        <v>24</v>
      </c>
      <c r="D131" s="15" t="s">
        <v>17</v>
      </c>
      <c r="E131" s="22">
        <f t="shared" si="72"/>
        <v>0</v>
      </c>
      <c r="F131" s="22">
        <f t="shared" ref="F131:N131" si="91">+F17+F28+F39+F50+F61+F72+F83+F94+F105+F116</f>
        <v>0</v>
      </c>
      <c r="G131" s="22">
        <f t="shared" si="91"/>
        <v>0</v>
      </c>
      <c r="H131" s="22">
        <f t="shared" si="91"/>
        <v>0</v>
      </c>
      <c r="I131" s="22">
        <f t="shared" si="91"/>
        <v>0</v>
      </c>
      <c r="J131" s="22">
        <f t="shared" si="91"/>
        <v>0</v>
      </c>
      <c r="K131" s="22">
        <f t="shared" si="91"/>
        <v>0</v>
      </c>
      <c r="L131" s="22">
        <f t="shared" si="91"/>
        <v>0</v>
      </c>
      <c r="M131" s="22">
        <f t="shared" si="91"/>
        <v>0</v>
      </c>
      <c r="N131" s="23">
        <f t="shared" si="91"/>
        <v>0</v>
      </c>
      <c r="O131" s="26"/>
      <c r="P131" s="1"/>
      <c r="Q131" s="1"/>
      <c r="R131" s="113" t="s">
        <v>24</v>
      </c>
      <c r="S131" s="15" t="s">
        <v>17</v>
      </c>
      <c r="T131" s="37">
        <f t="shared" ref="T131:AC131" si="92">+T17+T28+T39+T50+T61+T72+T83+T94+T105+T116</f>
        <v>0</v>
      </c>
      <c r="U131" s="37">
        <f t="shared" si="92"/>
        <v>0</v>
      </c>
      <c r="V131" s="37">
        <f t="shared" si="92"/>
        <v>0</v>
      </c>
      <c r="W131" s="37">
        <f t="shared" si="92"/>
        <v>0</v>
      </c>
      <c r="X131" s="37">
        <f t="shared" si="92"/>
        <v>0</v>
      </c>
      <c r="Y131" s="37">
        <f t="shared" si="92"/>
        <v>0</v>
      </c>
      <c r="Z131" s="37">
        <f t="shared" si="92"/>
        <v>0</v>
      </c>
      <c r="AA131" s="37">
        <f t="shared" si="92"/>
        <v>0</v>
      </c>
      <c r="AB131" s="37">
        <f t="shared" si="92"/>
        <v>0</v>
      </c>
      <c r="AC131" s="73">
        <f t="shared" si="92"/>
        <v>0</v>
      </c>
      <c r="AD131" s="1"/>
      <c r="AE131" s="1"/>
      <c r="AF131" s="1"/>
      <c r="AG131" s="113" t="s">
        <v>24</v>
      </c>
      <c r="AH131" s="15" t="s">
        <v>17</v>
      </c>
      <c r="AI131" s="37">
        <f t="shared" ref="AI131:AR131" si="93">+AI17+AI28+AI39+AI50+AI61+AI72+AI83+AI94+AI105+AI116</f>
        <v>0</v>
      </c>
      <c r="AJ131" s="37">
        <f t="shared" si="93"/>
        <v>0</v>
      </c>
      <c r="AK131" s="37">
        <f t="shared" si="93"/>
        <v>0</v>
      </c>
      <c r="AL131" s="37">
        <f t="shared" si="93"/>
        <v>0</v>
      </c>
      <c r="AM131" s="37">
        <f t="shared" si="93"/>
        <v>0</v>
      </c>
      <c r="AN131" s="37">
        <f t="shared" si="93"/>
        <v>0</v>
      </c>
      <c r="AO131" s="37">
        <f t="shared" si="93"/>
        <v>0</v>
      </c>
      <c r="AP131" s="37">
        <f t="shared" si="93"/>
        <v>0</v>
      </c>
      <c r="AQ131" s="37">
        <f t="shared" si="93"/>
        <v>0</v>
      </c>
      <c r="AR131" s="73">
        <f t="shared" si="93"/>
        <v>0</v>
      </c>
    </row>
    <row r="132" spans="2:45" x14ac:dyDescent="0.25">
      <c r="B132" s="1"/>
      <c r="C132" s="113"/>
      <c r="D132" s="15" t="s">
        <v>18</v>
      </c>
      <c r="E132" s="12">
        <f t="shared" si="72"/>
        <v>120</v>
      </c>
      <c r="F132" s="12">
        <f t="shared" ref="F132:N132" si="94">+F18+F29+F40+F51+F62+F73+F84+F95+F106+F117</f>
        <v>109</v>
      </c>
      <c r="G132" s="12">
        <f t="shared" si="94"/>
        <v>70</v>
      </c>
      <c r="H132" s="12">
        <f t="shared" si="94"/>
        <v>14</v>
      </c>
      <c r="I132" s="12">
        <f t="shared" si="94"/>
        <v>0</v>
      </c>
      <c r="J132" s="12">
        <f t="shared" si="94"/>
        <v>0</v>
      </c>
      <c r="K132" s="12">
        <f t="shared" si="94"/>
        <v>0</v>
      </c>
      <c r="L132" s="12">
        <f t="shared" si="94"/>
        <v>0</v>
      </c>
      <c r="M132" s="12">
        <f t="shared" si="94"/>
        <v>0</v>
      </c>
      <c r="N132" s="24">
        <f t="shared" si="94"/>
        <v>0</v>
      </c>
      <c r="O132" s="26"/>
      <c r="P132" s="1"/>
      <c r="Q132" s="1"/>
      <c r="R132" s="113"/>
      <c r="S132" s="15" t="s">
        <v>18</v>
      </c>
      <c r="T132" s="9">
        <f t="shared" ref="T132:AC132" si="95">+T18+T29+T40+T51+T62+T73+T84+T95+T106+T117</f>
        <v>0</v>
      </c>
      <c r="U132" s="9">
        <f t="shared" si="95"/>
        <v>0</v>
      </c>
      <c r="V132" s="9">
        <f t="shared" si="95"/>
        <v>0</v>
      </c>
      <c r="W132" s="9">
        <f t="shared" si="95"/>
        <v>0</v>
      </c>
      <c r="X132" s="9">
        <f t="shared" si="95"/>
        <v>0</v>
      </c>
      <c r="Y132" s="9">
        <f t="shared" si="95"/>
        <v>0</v>
      </c>
      <c r="Z132" s="9">
        <f t="shared" si="95"/>
        <v>0</v>
      </c>
      <c r="AA132" s="9">
        <f t="shared" si="95"/>
        <v>0</v>
      </c>
      <c r="AB132" s="9">
        <f t="shared" si="95"/>
        <v>0</v>
      </c>
      <c r="AC132" s="10">
        <f t="shared" si="95"/>
        <v>0</v>
      </c>
      <c r="AD132" s="1"/>
      <c r="AE132" s="1"/>
      <c r="AF132" s="1"/>
      <c r="AG132" s="113"/>
      <c r="AH132" s="15" t="s">
        <v>18</v>
      </c>
      <c r="AI132" s="9">
        <f t="shared" ref="AI132:AR132" si="96">+AI18+AI29+AI40+AI51+AI62+AI73+AI84+AI95+AI106+AI117</f>
        <v>0</v>
      </c>
      <c r="AJ132" s="9">
        <f t="shared" si="96"/>
        <v>0</v>
      </c>
      <c r="AK132" s="9">
        <f t="shared" si="96"/>
        <v>0</v>
      </c>
      <c r="AL132" s="9">
        <f t="shared" si="96"/>
        <v>0</v>
      </c>
      <c r="AM132" s="9">
        <f t="shared" si="96"/>
        <v>0</v>
      </c>
      <c r="AN132" s="9">
        <f t="shared" si="96"/>
        <v>0</v>
      </c>
      <c r="AO132" s="9">
        <f t="shared" si="96"/>
        <v>0</v>
      </c>
      <c r="AP132" s="9">
        <f t="shared" si="96"/>
        <v>0</v>
      </c>
      <c r="AQ132" s="9">
        <f t="shared" si="96"/>
        <v>0</v>
      </c>
      <c r="AR132" s="10">
        <f t="shared" si="96"/>
        <v>0</v>
      </c>
    </row>
    <row r="133" spans="2:45" x14ac:dyDescent="0.25">
      <c r="B133" s="1"/>
      <c r="C133" s="113"/>
      <c r="D133" s="15" t="s">
        <v>17</v>
      </c>
      <c r="E133" s="22">
        <f t="shared" si="72"/>
        <v>0</v>
      </c>
      <c r="F133" s="22">
        <f t="shared" ref="F133:N133" si="97">+F19+F30+F41+F52+F63+F74+F85+F96+F107+F118</f>
        <v>0</v>
      </c>
      <c r="G133" s="22">
        <f t="shared" si="97"/>
        <v>0</v>
      </c>
      <c r="H133" s="22">
        <f t="shared" si="97"/>
        <v>0</v>
      </c>
      <c r="I133" s="22">
        <f t="shared" si="97"/>
        <v>0</v>
      </c>
      <c r="J133" s="22">
        <f t="shared" si="97"/>
        <v>0</v>
      </c>
      <c r="K133" s="22">
        <f t="shared" si="97"/>
        <v>0</v>
      </c>
      <c r="L133" s="22">
        <f t="shared" si="97"/>
        <v>0</v>
      </c>
      <c r="M133" s="22">
        <f t="shared" si="97"/>
        <v>0</v>
      </c>
      <c r="N133" s="23">
        <f t="shared" si="97"/>
        <v>0</v>
      </c>
      <c r="O133" s="26"/>
      <c r="P133" s="1"/>
      <c r="Q133" s="1"/>
      <c r="R133" s="113"/>
      <c r="S133" s="15" t="s">
        <v>17</v>
      </c>
      <c r="T133" s="37">
        <f t="shared" ref="T133:AC133" si="98">+T19+T30+T41+T52+T63+T74+T85+T96+T107+T118</f>
        <v>0</v>
      </c>
      <c r="U133" s="37">
        <f t="shared" si="98"/>
        <v>0</v>
      </c>
      <c r="V133" s="37">
        <f t="shared" si="98"/>
        <v>0</v>
      </c>
      <c r="W133" s="37">
        <f t="shared" si="98"/>
        <v>0</v>
      </c>
      <c r="X133" s="37">
        <f t="shared" si="98"/>
        <v>0</v>
      </c>
      <c r="Y133" s="37">
        <f t="shared" si="98"/>
        <v>0</v>
      </c>
      <c r="Z133" s="37">
        <f t="shared" si="98"/>
        <v>0</v>
      </c>
      <c r="AA133" s="37">
        <f t="shared" si="98"/>
        <v>0</v>
      </c>
      <c r="AB133" s="37">
        <f t="shared" si="98"/>
        <v>0</v>
      </c>
      <c r="AC133" s="73">
        <f t="shared" si="98"/>
        <v>0</v>
      </c>
      <c r="AD133" s="1"/>
      <c r="AE133" s="1"/>
      <c r="AF133" s="1"/>
      <c r="AG133" s="113"/>
      <c r="AH133" s="15" t="s">
        <v>17</v>
      </c>
      <c r="AI133" s="37">
        <f t="shared" ref="AI133:AR133" si="99">+AI19+AI30+AI41+AI52+AI63+AI74+AI85+AI96+AI107+AI118</f>
        <v>0</v>
      </c>
      <c r="AJ133" s="37">
        <f t="shared" si="99"/>
        <v>0</v>
      </c>
      <c r="AK133" s="37">
        <f t="shared" si="99"/>
        <v>0</v>
      </c>
      <c r="AL133" s="37">
        <f t="shared" si="99"/>
        <v>0</v>
      </c>
      <c r="AM133" s="37">
        <f t="shared" si="99"/>
        <v>0</v>
      </c>
      <c r="AN133" s="37">
        <f t="shared" si="99"/>
        <v>0</v>
      </c>
      <c r="AO133" s="37">
        <f t="shared" si="99"/>
        <v>0</v>
      </c>
      <c r="AP133" s="37">
        <f t="shared" si="99"/>
        <v>0</v>
      </c>
      <c r="AQ133" s="37">
        <f t="shared" si="99"/>
        <v>0</v>
      </c>
      <c r="AR133" s="73">
        <f t="shared" si="99"/>
        <v>0</v>
      </c>
    </row>
    <row r="134" spans="2:45" x14ac:dyDescent="0.25">
      <c r="B134" s="1"/>
      <c r="C134" s="113"/>
      <c r="D134" s="15" t="s">
        <v>18</v>
      </c>
      <c r="E134" s="12">
        <f t="shared" si="72"/>
        <v>0</v>
      </c>
      <c r="F134" s="12">
        <f t="shared" ref="F134:N134" si="100">+F20+F31+F42+F53+F64+F75+F86+F97+F108+F119</f>
        <v>0</v>
      </c>
      <c r="G134" s="12">
        <f t="shared" si="100"/>
        <v>0</v>
      </c>
      <c r="H134" s="12">
        <f t="shared" si="100"/>
        <v>0</v>
      </c>
      <c r="I134" s="12">
        <f t="shared" si="100"/>
        <v>0</v>
      </c>
      <c r="J134" s="12">
        <f t="shared" si="100"/>
        <v>0</v>
      </c>
      <c r="K134" s="12">
        <f t="shared" si="100"/>
        <v>0</v>
      </c>
      <c r="L134" s="12">
        <f t="shared" si="100"/>
        <v>0</v>
      </c>
      <c r="M134" s="12">
        <f t="shared" si="100"/>
        <v>0</v>
      </c>
      <c r="N134" s="24">
        <f t="shared" si="100"/>
        <v>0</v>
      </c>
      <c r="O134" s="26"/>
      <c r="P134" s="1"/>
      <c r="Q134" s="1"/>
      <c r="R134" s="113"/>
      <c r="S134" s="15" t="s">
        <v>18</v>
      </c>
      <c r="T134" s="9">
        <f t="shared" ref="T134:AC134" si="101">+T20+T31+T42+T53+T64+T75+T86+T97+T108+T119</f>
        <v>0</v>
      </c>
      <c r="U134" s="9">
        <f t="shared" si="101"/>
        <v>0</v>
      </c>
      <c r="V134" s="9">
        <f t="shared" si="101"/>
        <v>0</v>
      </c>
      <c r="W134" s="9">
        <f t="shared" si="101"/>
        <v>0</v>
      </c>
      <c r="X134" s="9">
        <f t="shared" si="101"/>
        <v>0</v>
      </c>
      <c r="Y134" s="9">
        <f t="shared" si="101"/>
        <v>0</v>
      </c>
      <c r="Z134" s="9">
        <f t="shared" si="101"/>
        <v>0</v>
      </c>
      <c r="AA134" s="9">
        <f t="shared" si="101"/>
        <v>0</v>
      </c>
      <c r="AB134" s="9">
        <f t="shared" si="101"/>
        <v>0</v>
      </c>
      <c r="AC134" s="10">
        <f t="shared" si="101"/>
        <v>0</v>
      </c>
      <c r="AD134" s="1"/>
      <c r="AE134" s="1"/>
      <c r="AF134" s="1"/>
      <c r="AG134" s="113"/>
      <c r="AH134" s="15" t="s">
        <v>18</v>
      </c>
      <c r="AI134" s="9">
        <f t="shared" ref="AI134:AR134" si="102">+AI20+AI31+AI42+AI53+AI64+AI75+AI86+AI97+AI108+AI119</f>
        <v>0</v>
      </c>
      <c r="AJ134" s="9">
        <f t="shared" si="102"/>
        <v>0</v>
      </c>
      <c r="AK134" s="9">
        <f t="shared" si="102"/>
        <v>0</v>
      </c>
      <c r="AL134" s="9">
        <f t="shared" si="102"/>
        <v>0</v>
      </c>
      <c r="AM134" s="9">
        <f t="shared" si="102"/>
        <v>0</v>
      </c>
      <c r="AN134" s="9">
        <f t="shared" si="102"/>
        <v>0</v>
      </c>
      <c r="AO134" s="9">
        <f t="shared" si="102"/>
        <v>0</v>
      </c>
      <c r="AP134" s="9">
        <f t="shared" si="102"/>
        <v>0</v>
      </c>
      <c r="AQ134" s="9">
        <f t="shared" si="102"/>
        <v>0</v>
      </c>
      <c r="AR134" s="10">
        <f t="shared" si="102"/>
        <v>0</v>
      </c>
    </row>
    <row r="135" spans="2:45" x14ac:dyDescent="0.25">
      <c r="C135" s="1"/>
      <c r="D135" s="1"/>
      <c r="E135" s="1"/>
      <c r="F135" s="1"/>
      <c r="G135" s="1"/>
      <c r="H135" s="1"/>
      <c r="I135" s="1"/>
      <c r="J135" s="1"/>
      <c r="K135" s="1"/>
      <c r="L135" s="1"/>
      <c r="M135" s="1"/>
      <c r="N135" s="1"/>
      <c r="Q135" s="1"/>
      <c r="R135" s="1"/>
      <c r="S135" s="1"/>
      <c r="T135" s="1"/>
      <c r="U135" s="1"/>
      <c r="V135" s="1"/>
      <c r="W135" s="1"/>
      <c r="X135" s="1"/>
      <c r="Y135" s="1"/>
      <c r="Z135" s="1"/>
      <c r="AA135" s="1"/>
      <c r="AB135" s="1"/>
      <c r="AC135" s="1"/>
      <c r="AD135" s="1"/>
      <c r="AF135" s="1"/>
      <c r="AG135" s="1"/>
      <c r="AH135" s="1"/>
      <c r="AI135" s="1"/>
      <c r="AJ135" s="1"/>
      <c r="AK135" s="1"/>
      <c r="AL135" s="1"/>
      <c r="AM135" s="1"/>
      <c r="AN135" s="1"/>
      <c r="AO135" s="1"/>
      <c r="AP135" s="1"/>
      <c r="AQ135" s="1"/>
      <c r="AR135" s="1"/>
      <c r="AS135" s="1"/>
    </row>
    <row r="136" spans="2:45" x14ac:dyDescent="0.25">
      <c r="AF136" s="1"/>
      <c r="AG136" s="1"/>
      <c r="AH136" s="1"/>
      <c r="AI136" s="1"/>
      <c r="AJ136" s="1"/>
      <c r="AK136" s="1"/>
      <c r="AL136" s="1"/>
      <c r="AM136" s="1"/>
      <c r="AN136" s="1"/>
      <c r="AO136" s="1"/>
      <c r="AP136" s="1"/>
      <c r="AQ136" s="1"/>
      <c r="AR136" s="1"/>
    </row>
    <row r="137" spans="2:45" x14ac:dyDescent="0.25">
      <c r="C137" s="1"/>
      <c r="D137" s="1"/>
      <c r="E137" s="1"/>
      <c r="F137" s="1"/>
      <c r="G137" s="1"/>
      <c r="H137" s="1"/>
      <c r="I137" s="1"/>
      <c r="J137" s="1"/>
      <c r="K137" s="1"/>
      <c r="L137" s="1"/>
      <c r="M137" s="1"/>
      <c r="N137" s="1"/>
      <c r="AF137" s="1"/>
      <c r="AG137" s="1"/>
      <c r="AH137" s="1"/>
      <c r="AI137" s="1"/>
      <c r="AJ137" s="1"/>
      <c r="AK137" s="1"/>
      <c r="AL137" s="1"/>
      <c r="AM137" s="1"/>
      <c r="AN137" s="1"/>
      <c r="AO137" s="1"/>
      <c r="AP137" s="1"/>
      <c r="AQ137" s="1"/>
      <c r="AR137" s="1"/>
    </row>
    <row r="138" spans="2:45" ht="21" x14ac:dyDescent="0.35">
      <c r="B138" s="109" t="s">
        <v>36</v>
      </c>
      <c r="C138" s="109"/>
      <c r="D138" s="109"/>
      <c r="E138" s="109"/>
      <c r="F138" s="109"/>
      <c r="G138" s="109"/>
      <c r="H138" s="109"/>
      <c r="I138" s="109"/>
      <c r="J138" s="109"/>
      <c r="K138" s="109"/>
      <c r="L138" s="109"/>
      <c r="M138" s="109"/>
      <c r="N138" s="109"/>
      <c r="O138" s="54"/>
      <c r="Q138" s="109" t="s">
        <v>41</v>
      </c>
      <c r="R138" s="109"/>
      <c r="S138" s="109"/>
      <c r="T138" s="109"/>
      <c r="U138" s="109"/>
      <c r="V138" s="109"/>
      <c r="W138" s="109"/>
      <c r="X138" s="109"/>
      <c r="Y138" s="109"/>
      <c r="Z138" s="109"/>
      <c r="AA138" s="109"/>
      <c r="AB138" s="109"/>
      <c r="AC138" s="109"/>
      <c r="AF138" s="109" t="s">
        <v>49</v>
      </c>
      <c r="AG138" s="109"/>
      <c r="AH138" s="109"/>
      <c r="AI138" s="109"/>
      <c r="AJ138" s="109"/>
      <c r="AK138" s="109"/>
      <c r="AL138" s="109"/>
      <c r="AM138" s="109"/>
      <c r="AN138" s="109"/>
      <c r="AO138" s="109"/>
      <c r="AP138" s="109"/>
      <c r="AQ138" s="109"/>
      <c r="AR138" s="109"/>
    </row>
    <row r="139" spans="2:45" x14ac:dyDescent="0.25">
      <c r="Q139" s="1"/>
      <c r="R139" s="1"/>
      <c r="S139" s="1"/>
      <c r="T139" s="1"/>
      <c r="AF139" s="1"/>
      <c r="AG139" s="1"/>
      <c r="AH139" s="1"/>
      <c r="AI139" s="1"/>
      <c r="AJ139" s="1"/>
      <c r="AK139" s="1"/>
      <c r="AL139" s="1"/>
      <c r="AM139" s="1"/>
      <c r="AN139" s="1"/>
      <c r="AO139" s="1"/>
      <c r="AP139" s="1"/>
      <c r="AQ139" s="1"/>
      <c r="AR139" s="1"/>
    </row>
    <row r="140" spans="2:45" x14ac:dyDescent="0.25">
      <c r="C140" s="34" t="s">
        <v>1</v>
      </c>
      <c r="D140" s="34" t="s">
        <v>2</v>
      </c>
      <c r="E140" s="25" t="s">
        <v>7</v>
      </c>
      <c r="F140" s="25" t="s">
        <v>8</v>
      </c>
      <c r="G140" s="25" t="s">
        <v>9</v>
      </c>
      <c r="H140" s="25" t="s">
        <v>10</v>
      </c>
      <c r="I140" s="25" t="s">
        <v>11</v>
      </c>
      <c r="J140" s="25" t="s">
        <v>12</v>
      </c>
      <c r="K140" s="25" t="s">
        <v>13</v>
      </c>
      <c r="L140" s="25" t="s">
        <v>14</v>
      </c>
      <c r="M140" s="25" t="s">
        <v>15</v>
      </c>
      <c r="Q140" s="1"/>
      <c r="R140" s="34" t="s">
        <v>1</v>
      </c>
      <c r="S140" s="34" t="s">
        <v>2</v>
      </c>
      <c r="T140" s="25">
        <f t="shared" ref="T140:AB140" si="103">+U124</f>
        <v>2009</v>
      </c>
      <c r="U140" s="25">
        <f t="shared" si="103"/>
        <v>2010</v>
      </c>
      <c r="V140" s="25">
        <f t="shared" si="103"/>
        <v>2011</v>
      </c>
      <c r="W140" s="25">
        <f t="shared" si="103"/>
        <v>2012</v>
      </c>
      <c r="X140" s="25">
        <f t="shared" si="103"/>
        <v>2013</v>
      </c>
      <c r="Y140" s="25">
        <f t="shared" si="103"/>
        <v>2014</v>
      </c>
      <c r="Z140" s="25">
        <f t="shared" si="103"/>
        <v>2015</v>
      </c>
      <c r="AA140" s="25">
        <f t="shared" si="103"/>
        <v>2016</v>
      </c>
      <c r="AB140" s="25">
        <f t="shared" si="103"/>
        <v>2017</v>
      </c>
      <c r="AF140" s="1"/>
      <c r="AG140" s="34" t="s">
        <v>1</v>
      </c>
      <c r="AH140" s="34" t="s">
        <v>2</v>
      </c>
      <c r="AI140" s="25">
        <f t="shared" ref="AI140:AQ140" si="104">+AJ124</f>
        <v>2009</v>
      </c>
      <c r="AJ140" s="25">
        <f t="shared" si="104"/>
        <v>2010</v>
      </c>
      <c r="AK140" s="25">
        <f t="shared" si="104"/>
        <v>2011</v>
      </c>
      <c r="AL140" s="25">
        <f t="shared" si="104"/>
        <v>2012</v>
      </c>
      <c r="AM140" s="25">
        <f t="shared" si="104"/>
        <v>2013</v>
      </c>
      <c r="AN140" s="25">
        <f t="shared" si="104"/>
        <v>2014</v>
      </c>
      <c r="AO140" s="25">
        <f t="shared" si="104"/>
        <v>2015</v>
      </c>
      <c r="AP140" s="25">
        <f t="shared" si="104"/>
        <v>2016</v>
      </c>
      <c r="AQ140" s="25">
        <f t="shared" si="104"/>
        <v>2017</v>
      </c>
      <c r="AR140" s="1"/>
    </row>
    <row r="141" spans="2:45" x14ac:dyDescent="0.25">
      <c r="C141" s="111" t="s">
        <v>21</v>
      </c>
      <c r="D141" s="15" t="s">
        <v>17</v>
      </c>
      <c r="E141" s="27">
        <f t="shared" ref="E141:M141" si="105">+IF($E125&lt;&gt;0,F125/$E125,0)</f>
        <v>0.79700000000000004</v>
      </c>
      <c r="F141" s="27">
        <f t="shared" si="105"/>
        <v>0.64</v>
      </c>
      <c r="G141" s="27">
        <f t="shared" si="105"/>
        <v>0.19</v>
      </c>
      <c r="H141" s="27">
        <f t="shared" si="105"/>
        <v>6.9000000000000006E-2</v>
      </c>
      <c r="I141" s="27">
        <f t="shared" si="105"/>
        <v>2.4E-2</v>
      </c>
      <c r="J141" s="27">
        <f t="shared" si="105"/>
        <v>0</v>
      </c>
      <c r="K141" s="27">
        <f t="shared" si="105"/>
        <v>0</v>
      </c>
      <c r="L141" s="27">
        <f t="shared" si="105"/>
        <v>0</v>
      </c>
      <c r="M141" s="30">
        <f t="shared" si="105"/>
        <v>0</v>
      </c>
      <c r="Q141" s="1"/>
      <c r="R141" s="111" t="s">
        <v>21</v>
      </c>
      <c r="S141" s="15" t="s">
        <v>17</v>
      </c>
      <c r="T141" s="74">
        <f t="shared" ref="T141:AB141" si="106">IF($T125&lt;&gt;0,U125/$T125,0)</f>
        <v>0.55208333333333337</v>
      </c>
      <c r="U141" s="74">
        <f t="shared" si="106"/>
        <v>0.10625</v>
      </c>
      <c r="V141" s="74">
        <f t="shared" si="106"/>
        <v>5.2083333333333336E-2</v>
      </c>
      <c r="W141" s="74">
        <f t="shared" si="106"/>
        <v>3.229166666666667E-2</v>
      </c>
      <c r="X141" s="74">
        <f t="shared" si="106"/>
        <v>0</v>
      </c>
      <c r="Y141" s="74">
        <f t="shared" si="106"/>
        <v>0</v>
      </c>
      <c r="Z141" s="74">
        <f t="shared" si="106"/>
        <v>0</v>
      </c>
      <c r="AA141" s="74">
        <f t="shared" si="106"/>
        <v>0</v>
      </c>
      <c r="AB141" s="75">
        <f t="shared" si="106"/>
        <v>0</v>
      </c>
      <c r="AF141" s="1"/>
      <c r="AG141" s="111" t="s">
        <v>21</v>
      </c>
      <c r="AH141" s="15" t="s">
        <v>17</v>
      </c>
      <c r="AI141" s="74">
        <f t="shared" ref="AI141:AQ141" si="107">IF($T125&lt;&gt;0,AJ125/$T125,0)</f>
        <v>0.11770833333333333</v>
      </c>
      <c r="AJ141" s="74">
        <f t="shared" si="107"/>
        <v>0.35625000000000001</v>
      </c>
      <c r="AK141" s="74">
        <f t="shared" si="107"/>
        <v>0.16770833333333332</v>
      </c>
      <c r="AL141" s="74">
        <f t="shared" si="107"/>
        <v>3.8541666666666669E-2</v>
      </c>
      <c r="AM141" s="74">
        <f t="shared" si="107"/>
        <v>1.5625E-2</v>
      </c>
      <c r="AN141" s="74">
        <f t="shared" si="107"/>
        <v>0</v>
      </c>
      <c r="AO141" s="74">
        <f t="shared" si="107"/>
        <v>0</v>
      </c>
      <c r="AP141" s="74">
        <f t="shared" si="107"/>
        <v>0</v>
      </c>
      <c r="AQ141" s="75">
        <f t="shared" si="107"/>
        <v>0</v>
      </c>
      <c r="AR141" s="1"/>
    </row>
    <row r="142" spans="2:45" x14ac:dyDescent="0.25">
      <c r="C142" s="112"/>
      <c r="D142" s="15" t="s">
        <v>18</v>
      </c>
      <c r="E142" s="31">
        <f t="shared" ref="E142:M142" si="108">+IF($E126&lt;&gt;0,F126/$E126,0)</f>
        <v>0.88484848484848488</v>
      </c>
      <c r="F142" s="31">
        <f t="shared" si="108"/>
        <v>0.68282828282828278</v>
      </c>
      <c r="G142" s="31">
        <f t="shared" si="108"/>
        <v>0.17979797979797979</v>
      </c>
      <c r="H142" s="31">
        <f t="shared" si="108"/>
        <v>4.4444444444444446E-2</v>
      </c>
      <c r="I142" s="31">
        <f t="shared" si="108"/>
        <v>0</v>
      </c>
      <c r="J142" s="31">
        <f t="shared" si="108"/>
        <v>0</v>
      </c>
      <c r="K142" s="31">
        <f t="shared" si="108"/>
        <v>0</v>
      </c>
      <c r="L142" s="31">
        <f t="shared" si="108"/>
        <v>0</v>
      </c>
      <c r="M142" s="32">
        <f t="shared" si="108"/>
        <v>0</v>
      </c>
      <c r="Q142" s="1"/>
      <c r="R142" s="112"/>
      <c r="S142" s="15" t="s">
        <v>18</v>
      </c>
      <c r="T142" s="77">
        <f t="shared" ref="T142:AB142" si="109">IF($T126&lt;&gt;0,U126/$T126,0)</f>
        <v>0.65306122448979587</v>
      </c>
      <c r="U142" s="77">
        <f t="shared" si="109"/>
        <v>0.1489795918367347</v>
      </c>
      <c r="V142" s="77">
        <f t="shared" si="109"/>
        <v>5.5102040816326532E-2</v>
      </c>
      <c r="W142" s="77">
        <f t="shared" si="109"/>
        <v>2.0408163265306124E-3</v>
      </c>
      <c r="X142" s="77">
        <f t="shared" si="109"/>
        <v>0</v>
      </c>
      <c r="Y142" s="77">
        <f t="shared" si="109"/>
        <v>0</v>
      </c>
      <c r="Z142" s="77">
        <f t="shared" si="109"/>
        <v>0</v>
      </c>
      <c r="AA142" s="77">
        <f t="shared" si="109"/>
        <v>0</v>
      </c>
      <c r="AB142" s="78">
        <f t="shared" si="109"/>
        <v>0</v>
      </c>
      <c r="AF142" s="1"/>
      <c r="AG142" s="112"/>
      <c r="AH142" s="15" t="s">
        <v>18</v>
      </c>
      <c r="AI142" s="77">
        <f t="shared" ref="AI142:AQ142" si="110">IF($T126&lt;&gt;0,AJ126/$T126,0)</f>
        <v>0.18367346938775511</v>
      </c>
      <c r="AJ142" s="77">
        <f t="shared" si="110"/>
        <v>0.3183673469387755</v>
      </c>
      <c r="AK142" s="77">
        <f t="shared" si="110"/>
        <v>0.26734693877551019</v>
      </c>
      <c r="AL142" s="77">
        <f t="shared" si="110"/>
        <v>6.5306122448979598E-2</v>
      </c>
      <c r="AM142" s="77">
        <f t="shared" si="110"/>
        <v>2.0408163265306124E-3</v>
      </c>
      <c r="AN142" s="77">
        <f t="shared" si="110"/>
        <v>0</v>
      </c>
      <c r="AO142" s="77">
        <f t="shared" si="110"/>
        <v>0</v>
      </c>
      <c r="AP142" s="77">
        <f t="shared" si="110"/>
        <v>0</v>
      </c>
      <c r="AQ142" s="78">
        <f t="shared" si="110"/>
        <v>0</v>
      </c>
      <c r="AR142" s="1"/>
    </row>
    <row r="143" spans="2:45" x14ac:dyDescent="0.25">
      <c r="C143" s="113" t="s">
        <v>22</v>
      </c>
      <c r="D143" s="15" t="s">
        <v>17</v>
      </c>
      <c r="E143" s="27">
        <f t="shared" ref="E143:M143" si="111">+IF($E127&lt;&gt;0,F127/$E127,0)</f>
        <v>0.87250000000000005</v>
      </c>
      <c r="F143" s="27">
        <f t="shared" si="111"/>
        <v>0.625</v>
      </c>
      <c r="G143" s="27">
        <f t="shared" si="111"/>
        <v>0.17249999999999999</v>
      </c>
      <c r="H143" s="27">
        <f t="shared" si="111"/>
        <v>4.2500000000000003E-2</v>
      </c>
      <c r="I143" s="27">
        <f t="shared" si="111"/>
        <v>0</v>
      </c>
      <c r="J143" s="27">
        <f t="shared" si="111"/>
        <v>0</v>
      </c>
      <c r="K143" s="27">
        <f t="shared" si="111"/>
        <v>0</v>
      </c>
      <c r="L143" s="27">
        <f t="shared" si="111"/>
        <v>0</v>
      </c>
      <c r="M143" s="33">
        <f t="shared" si="111"/>
        <v>0</v>
      </c>
      <c r="Q143" s="1"/>
      <c r="R143" s="113" t="s">
        <v>22</v>
      </c>
      <c r="S143" s="15" t="s">
        <v>17</v>
      </c>
      <c r="T143" s="74">
        <f t="shared" ref="T143:AB143" si="112">IF($T127&lt;&gt;0,U127/$T127,0)</f>
        <v>0.61199999999999999</v>
      </c>
      <c r="U143" s="74">
        <f t="shared" si="112"/>
        <v>0.14000000000000001</v>
      </c>
      <c r="V143" s="74">
        <f t="shared" si="112"/>
        <v>3.5999999999999997E-2</v>
      </c>
      <c r="W143" s="74">
        <f t="shared" si="112"/>
        <v>0</v>
      </c>
      <c r="X143" s="74">
        <f t="shared" si="112"/>
        <v>0</v>
      </c>
      <c r="Y143" s="74">
        <f t="shared" si="112"/>
        <v>0</v>
      </c>
      <c r="Z143" s="74">
        <f t="shared" si="112"/>
        <v>0</v>
      </c>
      <c r="AA143" s="74">
        <f t="shared" si="112"/>
        <v>0</v>
      </c>
      <c r="AB143" s="76">
        <f t="shared" si="112"/>
        <v>0</v>
      </c>
      <c r="AF143" s="1"/>
      <c r="AG143" s="113" t="s">
        <v>22</v>
      </c>
      <c r="AH143" s="15" t="s">
        <v>17</v>
      </c>
      <c r="AI143" s="74">
        <f t="shared" ref="AI143:AQ143" si="113">IF($T127&lt;&gt;0,AJ127/$T127,0)</f>
        <v>0.25600000000000001</v>
      </c>
      <c r="AJ143" s="74">
        <f t="shared" si="113"/>
        <v>0.34</v>
      </c>
      <c r="AK143" s="74">
        <f t="shared" si="113"/>
        <v>0.1</v>
      </c>
      <c r="AL143" s="74">
        <f t="shared" si="113"/>
        <v>2.4E-2</v>
      </c>
      <c r="AM143" s="74">
        <f t="shared" si="113"/>
        <v>0</v>
      </c>
      <c r="AN143" s="74">
        <f t="shared" si="113"/>
        <v>0</v>
      </c>
      <c r="AO143" s="74">
        <f t="shared" si="113"/>
        <v>0</v>
      </c>
      <c r="AP143" s="74">
        <f t="shared" si="113"/>
        <v>0</v>
      </c>
      <c r="AQ143" s="76">
        <f t="shared" si="113"/>
        <v>0</v>
      </c>
      <c r="AR143" s="1"/>
    </row>
    <row r="144" spans="2:45" x14ac:dyDescent="0.25">
      <c r="C144" s="113"/>
      <c r="D144" s="15" t="s">
        <v>18</v>
      </c>
      <c r="E144" s="31">
        <f t="shared" ref="E144:M144" si="114">+IF($E128&lt;&gt;0,F128/$E128,0)</f>
        <v>0</v>
      </c>
      <c r="F144" s="31">
        <f t="shared" si="114"/>
        <v>0</v>
      </c>
      <c r="G144" s="31">
        <f t="shared" si="114"/>
        <v>0</v>
      </c>
      <c r="H144" s="31">
        <f t="shared" si="114"/>
        <v>0</v>
      </c>
      <c r="I144" s="31">
        <f t="shared" si="114"/>
        <v>0</v>
      </c>
      <c r="J144" s="31">
        <f t="shared" si="114"/>
        <v>0</v>
      </c>
      <c r="K144" s="31">
        <f t="shared" si="114"/>
        <v>0</v>
      </c>
      <c r="L144" s="31">
        <f t="shared" si="114"/>
        <v>0</v>
      </c>
      <c r="M144" s="32">
        <f t="shared" si="114"/>
        <v>0</v>
      </c>
      <c r="Q144" s="1"/>
      <c r="R144" s="113"/>
      <c r="S144" s="15" t="s">
        <v>18</v>
      </c>
      <c r="T144" s="77">
        <f t="shared" ref="T144:AB144" si="115">IF($T128&lt;&gt;0,U128/$T128,0)</f>
        <v>0</v>
      </c>
      <c r="U144" s="77">
        <f t="shared" si="115"/>
        <v>0</v>
      </c>
      <c r="V144" s="77">
        <f t="shared" si="115"/>
        <v>0</v>
      </c>
      <c r="W144" s="77">
        <f t="shared" si="115"/>
        <v>0</v>
      </c>
      <c r="X144" s="77">
        <f t="shared" si="115"/>
        <v>0</v>
      </c>
      <c r="Y144" s="77">
        <f t="shared" si="115"/>
        <v>0</v>
      </c>
      <c r="Z144" s="77">
        <f t="shared" si="115"/>
        <v>0</v>
      </c>
      <c r="AA144" s="77">
        <f t="shared" si="115"/>
        <v>0</v>
      </c>
      <c r="AB144" s="78">
        <f t="shared" si="115"/>
        <v>0</v>
      </c>
      <c r="AF144" s="1"/>
      <c r="AG144" s="113"/>
      <c r="AH144" s="15" t="s">
        <v>18</v>
      </c>
      <c r="AI144" s="77">
        <f t="shared" ref="AI144:AQ144" si="116">IF($T128&lt;&gt;0,AJ128/$T128,0)</f>
        <v>0</v>
      </c>
      <c r="AJ144" s="77">
        <f t="shared" si="116"/>
        <v>0</v>
      </c>
      <c r="AK144" s="77">
        <f t="shared" si="116"/>
        <v>0</v>
      </c>
      <c r="AL144" s="77">
        <f t="shared" si="116"/>
        <v>0</v>
      </c>
      <c r="AM144" s="77">
        <f t="shared" si="116"/>
        <v>0</v>
      </c>
      <c r="AN144" s="77">
        <f t="shared" si="116"/>
        <v>0</v>
      </c>
      <c r="AO144" s="77">
        <f t="shared" si="116"/>
        <v>0</v>
      </c>
      <c r="AP144" s="77">
        <f t="shared" si="116"/>
        <v>0</v>
      </c>
      <c r="AQ144" s="78">
        <f t="shared" si="116"/>
        <v>0</v>
      </c>
      <c r="AR144" s="1"/>
    </row>
    <row r="145" spans="2:45" x14ac:dyDescent="0.25">
      <c r="C145" s="113" t="s">
        <v>23</v>
      </c>
      <c r="D145" s="15" t="s">
        <v>17</v>
      </c>
      <c r="E145" s="27">
        <f t="shared" ref="E145:M145" si="117">+IF($E129&lt;&gt;0,F129/$E129,0)</f>
        <v>0.87657430730478592</v>
      </c>
      <c r="F145" s="27">
        <f t="shared" si="117"/>
        <v>0.74559193954659952</v>
      </c>
      <c r="G145" s="27">
        <f t="shared" si="117"/>
        <v>0.26322418136020154</v>
      </c>
      <c r="H145" s="27">
        <f t="shared" si="117"/>
        <v>0.13350125944584382</v>
      </c>
      <c r="I145" s="27">
        <f t="shared" si="117"/>
        <v>4.534005037783375E-2</v>
      </c>
      <c r="J145" s="27">
        <f t="shared" si="117"/>
        <v>7.556675062972292E-3</v>
      </c>
      <c r="K145" s="27">
        <f t="shared" si="117"/>
        <v>0</v>
      </c>
      <c r="L145" s="27">
        <f t="shared" si="117"/>
        <v>0</v>
      </c>
      <c r="M145" s="33">
        <f t="shared" si="117"/>
        <v>0</v>
      </c>
      <c r="Q145" s="1"/>
      <c r="R145" s="113" t="s">
        <v>23</v>
      </c>
      <c r="S145" s="15" t="s">
        <v>17</v>
      </c>
      <c r="T145" s="74">
        <f t="shared" ref="T145:AB145" si="118">IF($T129&lt;&gt;0,U129/$T129,0)</f>
        <v>0.53790613718411551</v>
      </c>
      <c r="U145" s="74">
        <f t="shared" si="118"/>
        <v>0.13357400722021662</v>
      </c>
      <c r="V145" s="74">
        <f t="shared" si="118"/>
        <v>6.3176895306859202E-2</v>
      </c>
      <c r="W145" s="74">
        <f t="shared" si="118"/>
        <v>3.7906137184115521E-2</v>
      </c>
      <c r="X145" s="74">
        <f t="shared" si="118"/>
        <v>9.0252707581227436E-3</v>
      </c>
      <c r="Y145" s="74">
        <f t="shared" si="118"/>
        <v>0</v>
      </c>
      <c r="Z145" s="74">
        <f t="shared" si="118"/>
        <v>0</v>
      </c>
      <c r="AA145" s="74">
        <f t="shared" si="118"/>
        <v>0</v>
      </c>
      <c r="AB145" s="76">
        <f t="shared" si="118"/>
        <v>0</v>
      </c>
      <c r="AF145" s="1"/>
      <c r="AG145" s="113" t="s">
        <v>23</v>
      </c>
      <c r="AH145" s="15" t="s">
        <v>17</v>
      </c>
      <c r="AI145" s="74">
        <f t="shared" ref="AI145:AQ145" si="119">IF($T129&lt;&gt;0,AJ129/$T129,0)</f>
        <v>0.15342960288808663</v>
      </c>
      <c r="AJ145" s="74">
        <f t="shared" si="119"/>
        <v>0.29602888086642598</v>
      </c>
      <c r="AK145" s="74">
        <f t="shared" si="119"/>
        <v>0.14620938628158844</v>
      </c>
      <c r="AL145" s="74">
        <f t="shared" si="119"/>
        <v>5.4151624548736461E-2</v>
      </c>
      <c r="AM145" s="74">
        <f t="shared" si="119"/>
        <v>1.444043321299639E-2</v>
      </c>
      <c r="AN145" s="74">
        <f t="shared" si="119"/>
        <v>0</v>
      </c>
      <c r="AO145" s="74">
        <f t="shared" si="119"/>
        <v>0</v>
      </c>
      <c r="AP145" s="74">
        <f t="shared" si="119"/>
        <v>0</v>
      </c>
      <c r="AQ145" s="76">
        <f t="shared" si="119"/>
        <v>0</v>
      </c>
      <c r="AR145" s="1"/>
    </row>
    <row r="146" spans="2:45" x14ac:dyDescent="0.25">
      <c r="C146" s="113"/>
      <c r="D146" s="15" t="s">
        <v>18</v>
      </c>
      <c r="E146" s="31">
        <f t="shared" ref="E146:M146" si="120">+IF($E130&lt;&gt;0,F130/$E130,0)</f>
        <v>0.90406976744186052</v>
      </c>
      <c r="F146" s="31">
        <f t="shared" si="120"/>
        <v>0.77034883720930236</v>
      </c>
      <c r="G146" s="31">
        <f t="shared" si="120"/>
        <v>0.26162790697674421</v>
      </c>
      <c r="H146" s="31">
        <f t="shared" si="120"/>
        <v>9.3023255813953487E-2</v>
      </c>
      <c r="I146" s="31">
        <f t="shared" si="120"/>
        <v>5.8139534883720929E-3</v>
      </c>
      <c r="J146" s="31">
        <f t="shared" si="120"/>
        <v>0</v>
      </c>
      <c r="K146" s="31">
        <f t="shared" si="120"/>
        <v>0</v>
      </c>
      <c r="L146" s="31">
        <f t="shared" si="120"/>
        <v>0</v>
      </c>
      <c r="M146" s="32">
        <f t="shared" si="120"/>
        <v>0</v>
      </c>
      <c r="Q146" s="1"/>
      <c r="R146" s="113"/>
      <c r="S146" s="15" t="s">
        <v>18</v>
      </c>
      <c r="T146" s="77">
        <f t="shared" ref="T146:AB146" si="121">IF($T130&lt;&gt;0,U130/$T130,0)</f>
        <v>0.52083333333333337</v>
      </c>
      <c r="U146" s="77">
        <f t="shared" si="121"/>
        <v>0.16666666666666666</v>
      </c>
      <c r="V146" s="77">
        <f t="shared" si="121"/>
        <v>9.166666666666666E-2</v>
      </c>
      <c r="W146" s="77">
        <f t="shared" si="121"/>
        <v>8.3333333333333332E-3</v>
      </c>
      <c r="X146" s="77">
        <f t="shared" si="121"/>
        <v>0</v>
      </c>
      <c r="Y146" s="77">
        <f t="shared" si="121"/>
        <v>0</v>
      </c>
      <c r="Z146" s="77">
        <f t="shared" si="121"/>
        <v>0</v>
      </c>
      <c r="AA146" s="77">
        <f t="shared" si="121"/>
        <v>0</v>
      </c>
      <c r="AB146" s="78">
        <f t="shared" si="121"/>
        <v>0</v>
      </c>
      <c r="AF146" s="1"/>
      <c r="AG146" s="113"/>
      <c r="AH146" s="15" t="s">
        <v>18</v>
      </c>
      <c r="AI146" s="77">
        <f t="shared" ref="AI146:AQ146" si="122">IF($T130&lt;&gt;0,AJ130/$T130,0)</f>
        <v>0.20416666666666666</v>
      </c>
      <c r="AJ146" s="77">
        <f t="shared" si="122"/>
        <v>0.30833333333333335</v>
      </c>
      <c r="AK146" s="77">
        <f t="shared" si="122"/>
        <v>0.12916666666666668</v>
      </c>
      <c r="AL146" s="77">
        <f t="shared" si="122"/>
        <v>7.9166666666666663E-2</v>
      </c>
      <c r="AM146" s="77">
        <f t="shared" si="122"/>
        <v>0</v>
      </c>
      <c r="AN146" s="77">
        <f t="shared" si="122"/>
        <v>0</v>
      </c>
      <c r="AO146" s="77">
        <f t="shared" si="122"/>
        <v>0</v>
      </c>
      <c r="AP146" s="77">
        <f t="shared" si="122"/>
        <v>0</v>
      </c>
      <c r="AQ146" s="78">
        <f t="shared" si="122"/>
        <v>0</v>
      </c>
      <c r="AR146" s="1"/>
    </row>
    <row r="147" spans="2:45" x14ac:dyDescent="0.25">
      <c r="C147" s="113" t="s">
        <v>24</v>
      </c>
      <c r="D147" s="15" t="s">
        <v>17</v>
      </c>
      <c r="E147" s="27">
        <f t="shared" ref="E147:M147" si="123">+IF($E131&lt;&gt;0,F131/$E131,0)</f>
        <v>0</v>
      </c>
      <c r="F147" s="27">
        <f t="shared" si="123"/>
        <v>0</v>
      </c>
      <c r="G147" s="27">
        <f t="shared" si="123"/>
        <v>0</v>
      </c>
      <c r="H147" s="27">
        <f t="shared" si="123"/>
        <v>0</v>
      </c>
      <c r="I147" s="27">
        <f t="shared" si="123"/>
        <v>0</v>
      </c>
      <c r="J147" s="27">
        <f t="shared" si="123"/>
        <v>0</v>
      </c>
      <c r="K147" s="27">
        <f t="shared" si="123"/>
        <v>0</v>
      </c>
      <c r="L147" s="27">
        <f t="shared" si="123"/>
        <v>0</v>
      </c>
      <c r="M147" s="33">
        <f t="shared" si="123"/>
        <v>0</v>
      </c>
      <c r="Q147" s="1"/>
      <c r="R147" s="113" t="s">
        <v>24</v>
      </c>
      <c r="S147" s="15" t="s">
        <v>17</v>
      </c>
      <c r="T147" s="74">
        <f t="shared" ref="T147:AB147" si="124">IF($T131&lt;&gt;0,U131/$T131,0)</f>
        <v>0</v>
      </c>
      <c r="U147" s="74">
        <f t="shared" si="124"/>
        <v>0</v>
      </c>
      <c r="V147" s="74">
        <f t="shared" si="124"/>
        <v>0</v>
      </c>
      <c r="W147" s="74">
        <f t="shared" si="124"/>
        <v>0</v>
      </c>
      <c r="X147" s="74">
        <f t="shared" si="124"/>
        <v>0</v>
      </c>
      <c r="Y147" s="74">
        <f t="shared" si="124"/>
        <v>0</v>
      </c>
      <c r="Z147" s="74">
        <f t="shared" si="124"/>
        <v>0</v>
      </c>
      <c r="AA147" s="74">
        <f t="shared" si="124"/>
        <v>0</v>
      </c>
      <c r="AB147" s="76">
        <f t="shared" si="124"/>
        <v>0</v>
      </c>
      <c r="AF147" s="1"/>
      <c r="AG147" s="113" t="s">
        <v>24</v>
      </c>
      <c r="AH147" s="15" t="s">
        <v>17</v>
      </c>
      <c r="AI147" s="74">
        <f t="shared" ref="AI147:AQ147" si="125">IF($T131&lt;&gt;0,AJ131/$T131,0)</f>
        <v>0</v>
      </c>
      <c r="AJ147" s="74">
        <f t="shared" si="125"/>
        <v>0</v>
      </c>
      <c r="AK147" s="74">
        <f t="shared" si="125"/>
        <v>0</v>
      </c>
      <c r="AL147" s="74">
        <f t="shared" si="125"/>
        <v>0</v>
      </c>
      <c r="AM147" s="74">
        <f t="shared" si="125"/>
        <v>0</v>
      </c>
      <c r="AN147" s="74">
        <f t="shared" si="125"/>
        <v>0</v>
      </c>
      <c r="AO147" s="74">
        <f t="shared" si="125"/>
        <v>0</v>
      </c>
      <c r="AP147" s="74">
        <f t="shared" si="125"/>
        <v>0</v>
      </c>
      <c r="AQ147" s="76">
        <f t="shared" si="125"/>
        <v>0</v>
      </c>
      <c r="AR147" s="1"/>
    </row>
    <row r="148" spans="2:45" x14ac:dyDescent="0.25">
      <c r="C148" s="113"/>
      <c r="D148" s="15" t="s">
        <v>18</v>
      </c>
      <c r="E148" s="31">
        <f t="shared" ref="E148:M148" si="126">+IF($E132&lt;&gt;0,F132/$E132,0)</f>
        <v>0.90833333333333333</v>
      </c>
      <c r="F148" s="31">
        <f t="shared" si="126"/>
        <v>0.58333333333333337</v>
      </c>
      <c r="G148" s="31">
        <f t="shared" si="126"/>
        <v>0.11666666666666667</v>
      </c>
      <c r="H148" s="31">
        <f t="shared" si="126"/>
        <v>0</v>
      </c>
      <c r="I148" s="31">
        <f t="shared" si="126"/>
        <v>0</v>
      </c>
      <c r="J148" s="31">
        <f t="shared" si="126"/>
        <v>0</v>
      </c>
      <c r="K148" s="31">
        <f t="shared" si="126"/>
        <v>0</v>
      </c>
      <c r="L148" s="31">
        <f t="shared" si="126"/>
        <v>0</v>
      </c>
      <c r="M148" s="32">
        <f t="shared" si="126"/>
        <v>0</v>
      </c>
      <c r="Q148" s="1"/>
      <c r="R148" s="113"/>
      <c r="S148" s="15" t="s">
        <v>18</v>
      </c>
      <c r="T148" s="77">
        <f t="shared" ref="T148:AB148" si="127">IF($T132&lt;&gt;0,U132/$T132,0)</f>
        <v>0</v>
      </c>
      <c r="U148" s="77">
        <f t="shared" si="127"/>
        <v>0</v>
      </c>
      <c r="V148" s="77">
        <f t="shared" si="127"/>
        <v>0</v>
      </c>
      <c r="W148" s="77">
        <f t="shared" si="127"/>
        <v>0</v>
      </c>
      <c r="X148" s="77">
        <f t="shared" si="127"/>
        <v>0</v>
      </c>
      <c r="Y148" s="77">
        <f t="shared" si="127"/>
        <v>0</v>
      </c>
      <c r="Z148" s="77">
        <f t="shared" si="127"/>
        <v>0</v>
      </c>
      <c r="AA148" s="77">
        <f t="shared" si="127"/>
        <v>0</v>
      </c>
      <c r="AB148" s="78">
        <f t="shared" si="127"/>
        <v>0</v>
      </c>
      <c r="AF148" s="1"/>
      <c r="AG148" s="113"/>
      <c r="AH148" s="15" t="s">
        <v>18</v>
      </c>
      <c r="AI148" s="77">
        <f t="shared" ref="AI148:AQ148" si="128">IF($T132&lt;&gt;0,AJ132/$T132,0)</f>
        <v>0</v>
      </c>
      <c r="AJ148" s="77">
        <f t="shared" si="128"/>
        <v>0</v>
      </c>
      <c r="AK148" s="77">
        <f t="shared" si="128"/>
        <v>0</v>
      </c>
      <c r="AL148" s="77">
        <f t="shared" si="128"/>
        <v>0</v>
      </c>
      <c r="AM148" s="77">
        <f t="shared" si="128"/>
        <v>0</v>
      </c>
      <c r="AN148" s="77">
        <f t="shared" si="128"/>
        <v>0</v>
      </c>
      <c r="AO148" s="77">
        <f t="shared" si="128"/>
        <v>0</v>
      </c>
      <c r="AP148" s="77">
        <f t="shared" si="128"/>
        <v>0</v>
      </c>
      <c r="AQ148" s="78">
        <f t="shared" si="128"/>
        <v>0</v>
      </c>
      <c r="AR148" s="1"/>
    </row>
    <row r="149" spans="2:45" x14ac:dyDescent="0.25">
      <c r="C149" s="113"/>
      <c r="D149" s="15" t="s">
        <v>17</v>
      </c>
      <c r="E149" s="27">
        <f t="shared" ref="E149:M149" si="129">+IF($E133&lt;&gt;0,F133/$E133,0)</f>
        <v>0</v>
      </c>
      <c r="F149" s="27">
        <f t="shared" si="129"/>
        <v>0</v>
      </c>
      <c r="G149" s="27">
        <f t="shared" si="129"/>
        <v>0</v>
      </c>
      <c r="H149" s="27">
        <f t="shared" si="129"/>
        <v>0</v>
      </c>
      <c r="I149" s="27">
        <f t="shared" si="129"/>
        <v>0</v>
      </c>
      <c r="J149" s="27">
        <f t="shared" si="129"/>
        <v>0</v>
      </c>
      <c r="K149" s="27">
        <f t="shared" si="129"/>
        <v>0</v>
      </c>
      <c r="L149" s="27">
        <f t="shared" si="129"/>
        <v>0</v>
      </c>
      <c r="M149" s="33">
        <f t="shared" si="129"/>
        <v>0</v>
      </c>
      <c r="Q149" s="1"/>
      <c r="R149" s="113"/>
      <c r="S149" s="15" t="s">
        <v>17</v>
      </c>
      <c r="T149" s="74">
        <f t="shared" ref="T149:AB149" si="130">IF($T133&lt;&gt;0,U133/$T133,0)</f>
        <v>0</v>
      </c>
      <c r="U149" s="74">
        <f t="shared" si="130"/>
        <v>0</v>
      </c>
      <c r="V149" s="74">
        <f t="shared" si="130"/>
        <v>0</v>
      </c>
      <c r="W149" s="74">
        <f t="shared" si="130"/>
        <v>0</v>
      </c>
      <c r="X149" s="74">
        <f t="shared" si="130"/>
        <v>0</v>
      </c>
      <c r="Y149" s="74">
        <f t="shared" si="130"/>
        <v>0</v>
      </c>
      <c r="Z149" s="74">
        <f t="shared" si="130"/>
        <v>0</v>
      </c>
      <c r="AA149" s="74">
        <f t="shared" si="130"/>
        <v>0</v>
      </c>
      <c r="AB149" s="76">
        <f t="shared" si="130"/>
        <v>0</v>
      </c>
      <c r="AF149" s="1"/>
      <c r="AG149" s="113"/>
      <c r="AH149" s="15" t="s">
        <v>17</v>
      </c>
      <c r="AI149" s="74">
        <f t="shared" ref="AI149:AQ149" si="131">IF($T133&lt;&gt;0,AJ133/$T133,0)</f>
        <v>0</v>
      </c>
      <c r="AJ149" s="74">
        <f t="shared" si="131"/>
        <v>0</v>
      </c>
      <c r="AK149" s="74">
        <f t="shared" si="131"/>
        <v>0</v>
      </c>
      <c r="AL149" s="74">
        <f t="shared" si="131"/>
        <v>0</v>
      </c>
      <c r="AM149" s="74">
        <f t="shared" si="131"/>
        <v>0</v>
      </c>
      <c r="AN149" s="74">
        <f t="shared" si="131"/>
        <v>0</v>
      </c>
      <c r="AO149" s="74">
        <f t="shared" si="131"/>
        <v>0</v>
      </c>
      <c r="AP149" s="74">
        <f t="shared" si="131"/>
        <v>0</v>
      </c>
      <c r="AQ149" s="76">
        <f t="shared" si="131"/>
        <v>0</v>
      </c>
      <c r="AR149" s="1"/>
    </row>
    <row r="150" spans="2:45" x14ac:dyDescent="0.25">
      <c r="C150" s="113"/>
      <c r="D150" s="15" t="s">
        <v>18</v>
      </c>
      <c r="E150" s="31">
        <f t="shared" ref="E150:M150" si="132">+IF($E134&lt;&gt;0,F134/$E134,0)</f>
        <v>0</v>
      </c>
      <c r="F150" s="31">
        <f t="shared" si="132"/>
        <v>0</v>
      </c>
      <c r="G150" s="31">
        <f t="shared" si="132"/>
        <v>0</v>
      </c>
      <c r="H150" s="31">
        <f t="shared" si="132"/>
        <v>0</v>
      </c>
      <c r="I150" s="31">
        <f t="shared" si="132"/>
        <v>0</v>
      </c>
      <c r="J150" s="31">
        <f t="shared" si="132"/>
        <v>0</v>
      </c>
      <c r="K150" s="31">
        <f t="shared" si="132"/>
        <v>0</v>
      </c>
      <c r="L150" s="31">
        <f t="shared" si="132"/>
        <v>0</v>
      </c>
      <c r="M150" s="32">
        <f t="shared" si="132"/>
        <v>0</v>
      </c>
      <c r="Q150" s="1"/>
      <c r="R150" s="113"/>
      <c r="S150" s="15" t="s">
        <v>18</v>
      </c>
      <c r="T150" s="77">
        <f t="shared" ref="T150:AB150" si="133">IF($T134&lt;&gt;0,U134/$T134,0)</f>
        <v>0</v>
      </c>
      <c r="U150" s="77">
        <f t="shared" si="133"/>
        <v>0</v>
      </c>
      <c r="V150" s="77">
        <f t="shared" si="133"/>
        <v>0</v>
      </c>
      <c r="W150" s="77">
        <f t="shared" si="133"/>
        <v>0</v>
      </c>
      <c r="X150" s="77">
        <f t="shared" si="133"/>
        <v>0</v>
      </c>
      <c r="Y150" s="77">
        <f t="shared" si="133"/>
        <v>0</v>
      </c>
      <c r="Z150" s="77">
        <f t="shared" si="133"/>
        <v>0</v>
      </c>
      <c r="AA150" s="77">
        <f t="shared" si="133"/>
        <v>0</v>
      </c>
      <c r="AB150" s="78">
        <f t="shared" si="133"/>
        <v>0</v>
      </c>
      <c r="AF150" s="1"/>
      <c r="AG150" s="113"/>
      <c r="AH150" s="15" t="s">
        <v>18</v>
      </c>
      <c r="AI150" s="77">
        <f t="shared" ref="AI150:AQ150" si="134">IF($T134&lt;&gt;0,AJ134/$T134,0)</f>
        <v>0</v>
      </c>
      <c r="AJ150" s="77">
        <f t="shared" si="134"/>
        <v>0</v>
      </c>
      <c r="AK150" s="77">
        <f t="shared" si="134"/>
        <v>0</v>
      </c>
      <c r="AL150" s="77">
        <f t="shared" si="134"/>
        <v>0</v>
      </c>
      <c r="AM150" s="77">
        <f t="shared" si="134"/>
        <v>0</v>
      </c>
      <c r="AN150" s="77">
        <f t="shared" si="134"/>
        <v>0</v>
      </c>
      <c r="AO150" s="77">
        <f t="shared" si="134"/>
        <v>0</v>
      </c>
      <c r="AP150" s="77">
        <f t="shared" si="134"/>
        <v>0</v>
      </c>
      <c r="AQ150" s="78">
        <f t="shared" si="134"/>
        <v>0</v>
      </c>
      <c r="AR150" s="1"/>
    </row>
    <row r="151" spans="2:45" x14ac:dyDescent="0.25">
      <c r="C151" s="1"/>
      <c r="D151" s="1"/>
      <c r="E151" s="1"/>
      <c r="F151" s="1"/>
      <c r="G151" s="1"/>
      <c r="H151" s="1"/>
      <c r="I151" s="1"/>
      <c r="J151" s="1"/>
      <c r="K151" s="1"/>
      <c r="L151" s="1"/>
      <c r="M151" s="1"/>
      <c r="N151" s="1"/>
      <c r="Q151" s="1"/>
      <c r="R151" s="1"/>
      <c r="S151" s="1"/>
      <c r="T151" s="1"/>
      <c r="U151" s="1"/>
      <c r="V151" s="1"/>
      <c r="W151" s="1"/>
      <c r="X151" s="1"/>
      <c r="Y151" s="1"/>
      <c r="Z151" s="1"/>
      <c r="AA151" s="1"/>
      <c r="AB151" s="1"/>
      <c r="AC151" s="1"/>
      <c r="AF151" s="1"/>
      <c r="AG151" s="1"/>
      <c r="AH151" s="1"/>
      <c r="AI151" s="1"/>
      <c r="AJ151" s="1"/>
      <c r="AK151" s="1"/>
      <c r="AL151" s="1"/>
      <c r="AM151" s="1"/>
      <c r="AN151" s="1"/>
      <c r="AO151" s="1"/>
      <c r="AP151" s="1"/>
      <c r="AQ151" s="1"/>
      <c r="AR151" s="1"/>
      <c r="AS151" s="1"/>
    </row>
    <row r="153" spans="2:45" s="1" customFormat="1" x14ac:dyDescent="0.25">
      <c r="U153" s="72"/>
      <c r="V153" s="72"/>
      <c r="W153" s="72"/>
      <c r="X153" s="72"/>
      <c r="Y153" s="72"/>
      <c r="Z153" s="72"/>
      <c r="AA153" s="72"/>
      <c r="AB153" s="72"/>
      <c r="AC153" s="72"/>
    </row>
    <row r="154" spans="2:45" s="1" customFormat="1" ht="21" x14ac:dyDescent="0.35">
      <c r="B154" s="109" t="s">
        <v>38</v>
      </c>
      <c r="C154" s="109"/>
      <c r="D154" s="109"/>
      <c r="E154" s="109"/>
      <c r="F154" s="109"/>
      <c r="G154" s="109"/>
      <c r="H154" s="109"/>
      <c r="I154" s="109"/>
      <c r="J154" s="109"/>
      <c r="K154" s="109"/>
      <c r="L154" s="109"/>
      <c r="M154" s="109"/>
      <c r="N154" s="109"/>
      <c r="Q154" s="109" t="s">
        <v>42</v>
      </c>
      <c r="R154" s="109"/>
      <c r="S154" s="109"/>
      <c r="T154" s="109"/>
      <c r="U154" s="109"/>
      <c r="V154" s="109"/>
      <c r="W154" s="109"/>
      <c r="X154" s="109"/>
      <c r="Y154" s="109"/>
      <c r="Z154" s="109"/>
      <c r="AA154" s="109"/>
      <c r="AB154" s="109"/>
      <c r="AC154" s="109"/>
      <c r="AF154" s="109" t="s">
        <v>48</v>
      </c>
      <c r="AG154" s="109"/>
      <c r="AH154" s="109"/>
      <c r="AI154" s="109"/>
      <c r="AJ154" s="109"/>
      <c r="AK154" s="109"/>
      <c r="AL154" s="109"/>
      <c r="AM154" s="109"/>
      <c r="AN154" s="109"/>
      <c r="AO154" s="109"/>
      <c r="AP154" s="109"/>
      <c r="AQ154" s="109"/>
      <c r="AR154" s="109"/>
    </row>
    <row r="155" spans="2:45" s="1" customFormat="1" x14ac:dyDescent="0.25">
      <c r="U155" s="72"/>
      <c r="V155" s="72"/>
      <c r="W155" s="72"/>
      <c r="X155" s="72"/>
      <c r="Y155" s="72"/>
      <c r="Z155" s="72"/>
      <c r="AA155" s="72"/>
      <c r="AB155" s="72"/>
      <c r="AC155" s="72"/>
      <c r="AJ155" s="72"/>
      <c r="AK155" s="72"/>
      <c r="AL155" s="72"/>
      <c r="AM155" s="72"/>
      <c r="AN155" s="72"/>
      <c r="AO155" s="72"/>
      <c r="AP155" s="72"/>
      <c r="AQ155" s="72"/>
      <c r="AR155" s="72"/>
    </row>
    <row r="156" spans="2:45" s="1" customFormat="1" x14ac:dyDescent="0.25">
      <c r="C156" s="34" t="s">
        <v>31</v>
      </c>
      <c r="D156" s="34" t="s">
        <v>2</v>
      </c>
      <c r="E156" s="25" t="s">
        <v>6</v>
      </c>
      <c r="F156" s="25" t="s">
        <v>7</v>
      </c>
      <c r="G156" s="25" t="s">
        <v>8</v>
      </c>
      <c r="H156" s="25" t="s">
        <v>9</v>
      </c>
      <c r="I156" s="25" t="s">
        <v>10</v>
      </c>
      <c r="J156" s="25" t="s">
        <v>11</v>
      </c>
      <c r="K156" s="25" t="s">
        <v>12</v>
      </c>
      <c r="L156" s="25" t="s">
        <v>13</v>
      </c>
      <c r="M156" s="25" t="s">
        <v>14</v>
      </c>
      <c r="N156" s="25" t="s">
        <v>15</v>
      </c>
      <c r="R156" s="34" t="s">
        <v>31</v>
      </c>
      <c r="S156" s="34" t="s">
        <v>2</v>
      </c>
      <c r="T156" s="25" t="s">
        <v>6</v>
      </c>
      <c r="U156" s="98" t="str">
        <f>+U9</f>
        <v>Año N°4</v>
      </c>
      <c r="V156" s="25" t="str">
        <f t="shared" ref="V156:AC156" si="135">+V9</f>
        <v>Año N°5</v>
      </c>
      <c r="W156" s="25" t="str">
        <f t="shared" si="135"/>
        <v>Año N°6</v>
      </c>
      <c r="X156" s="25" t="str">
        <f t="shared" si="135"/>
        <v>Año N°7</v>
      </c>
      <c r="Y156" s="25" t="str">
        <f t="shared" si="135"/>
        <v>Año N°8</v>
      </c>
      <c r="Z156" s="25" t="str">
        <f t="shared" si="135"/>
        <v>Año N°9</v>
      </c>
      <c r="AA156" s="25" t="str">
        <f t="shared" si="135"/>
        <v>Año N°10</v>
      </c>
      <c r="AB156" s="25" t="str">
        <f t="shared" si="135"/>
        <v>Año N°11</v>
      </c>
      <c r="AC156" s="25" t="str">
        <f t="shared" si="135"/>
        <v>Año N° 12</v>
      </c>
      <c r="AG156" s="34" t="s">
        <v>31</v>
      </c>
      <c r="AH156" s="34" t="s">
        <v>2</v>
      </c>
      <c r="AI156" s="25" t="s">
        <v>6</v>
      </c>
      <c r="AJ156" s="98" t="str">
        <f>+AJ9</f>
        <v>Año N°4</v>
      </c>
      <c r="AK156" s="25" t="str">
        <f t="shared" ref="AK156:AR156" si="136">+AK9</f>
        <v>Año N°5</v>
      </c>
      <c r="AL156" s="25" t="str">
        <f t="shared" si="136"/>
        <v>Año N°6</v>
      </c>
      <c r="AM156" s="25" t="str">
        <f t="shared" si="136"/>
        <v>Año N°7</v>
      </c>
      <c r="AN156" s="25" t="str">
        <f t="shared" si="136"/>
        <v>Año N°8</v>
      </c>
      <c r="AO156" s="25" t="str">
        <f t="shared" si="136"/>
        <v>Año N°9</v>
      </c>
      <c r="AP156" s="25" t="str">
        <f t="shared" si="136"/>
        <v>Año N°10</v>
      </c>
      <c r="AQ156" s="25" t="str">
        <f t="shared" si="136"/>
        <v>Año N°11</v>
      </c>
      <c r="AR156" s="25" t="str">
        <f t="shared" si="136"/>
        <v>Año N° 12</v>
      </c>
    </row>
    <row r="157" spans="2:45" s="1" customFormat="1" x14ac:dyDescent="0.25">
      <c r="C157" s="104">
        <f>+B11</f>
        <v>2009</v>
      </c>
      <c r="D157" s="15" t="s">
        <v>17</v>
      </c>
      <c r="E157" s="39">
        <f>+E11+E13+E15+E17+E19</f>
        <v>180</v>
      </c>
      <c r="F157" s="39">
        <f t="shared" ref="F157:N157" si="137">+F11+F13+F15+F17+F19</f>
        <v>140</v>
      </c>
      <c r="G157" s="39">
        <f t="shared" si="137"/>
        <v>125</v>
      </c>
      <c r="H157" s="39">
        <f t="shared" si="137"/>
        <v>50</v>
      </c>
      <c r="I157" s="39">
        <f t="shared" si="137"/>
        <v>27</v>
      </c>
      <c r="J157" s="39">
        <f t="shared" si="137"/>
        <v>10</v>
      </c>
      <c r="K157" s="39">
        <f t="shared" si="137"/>
        <v>2</v>
      </c>
      <c r="L157" s="39">
        <f t="shared" si="137"/>
        <v>0</v>
      </c>
      <c r="M157" s="39">
        <f t="shared" si="137"/>
        <v>0</v>
      </c>
      <c r="N157" s="60">
        <f t="shared" si="137"/>
        <v>0</v>
      </c>
      <c r="R157" s="104">
        <f>+Q11</f>
        <v>2006</v>
      </c>
      <c r="S157" s="15" t="s">
        <v>17</v>
      </c>
      <c r="T157" s="99">
        <f>+T11+T13+T15+T17+T19</f>
        <v>80</v>
      </c>
      <c r="U157" s="79">
        <f t="shared" ref="U157:AC157" si="138">+U11+U13+U15+U17+U19</f>
        <v>55</v>
      </c>
      <c r="V157" s="79">
        <f t="shared" si="138"/>
        <v>5</v>
      </c>
      <c r="W157" s="79">
        <f t="shared" si="138"/>
        <v>0</v>
      </c>
      <c r="X157" s="79">
        <f t="shared" si="138"/>
        <v>0</v>
      </c>
      <c r="Y157" s="79">
        <f t="shared" si="138"/>
        <v>0</v>
      </c>
      <c r="Z157" s="79">
        <f t="shared" si="138"/>
        <v>0</v>
      </c>
      <c r="AA157" s="79">
        <f t="shared" si="138"/>
        <v>0</v>
      </c>
      <c r="AB157" s="79">
        <f t="shared" si="138"/>
        <v>0</v>
      </c>
      <c r="AC157" s="80">
        <f t="shared" si="138"/>
        <v>0</v>
      </c>
      <c r="AG157" s="104">
        <f>+AF11</f>
        <v>2006</v>
      </c>
      <c r="AH157" s="15" t="s">
        <v>17</v>
      </c>
      <c r="AI157" s="99">
        <f>+AI11+AI13+AI15+AI17+AI19</f>
        <v>80</v>
      </c>
      <c r="AJ157" s="79">
        <f t="shared" ref="AJ157:AR157" si="139">+AJ11+AJ13+AJ15+AJ17+AJ19</f>
        <v>0</v>
      </c>
      <c r="AK157" s="79">
        <f t="shared" si="139"/>
        <v>15</v>
      </c>
      <c r="AL157" s="79">
        <f t="shared" si="139"/>
        <v>40</v>
      </c>
      <c r="AM157" s="79">
        <f t="shared" si="139"/>
        <v>0</v>
      </c>
      <c r="AN157" s="79">
        <f t="shared" si="139"/>
        <v>0</v>
      </c>
      <c r="AO157" s="79">
        <f t="shared" si="139"/>
        <v>0</v>
      </c>
      <c r="AP157" s="79">
        <f t="shared" si="139"/>
        <v>0</v>
      </c>
      <c r="AQ157" s="79">
        <f t="shared" si="139"/>
        <v>0</v>
      </c>
      <c r="AR157" s="80">
        <f t="shared" si="139"/>
        <v>0</v>
      </c>
    </row>
    <row r="158" spans="2:45" s="1" customFormat="1" x14ac:dyDescent="0.25">
      <c r="C158" s="105"/>
      <c r="D158" s="15" t="s">
        <v>18</v>
      </c>
      <c r="E158" s="40">
        <f>+E12+E14+E16+E18+E20</f>
        <v>80</v>
      </c>
      <c r="F158" s="40">
        <f t="shared" ref="F158:N158" si="140">+F12+F14+F16+F18+F20</f>
        <v>65</v>
      </c>
      <c r="G158" s="40">
        <f t="shared" si="140"/>
        <v>63</v>
      </c>
      <c r="H158" s="40">
        <f t="shared" si="140"/>
        <v>24</v>
      </c>
      <c r="I158" s="40">
        <f t="shared" si="140"/>
        <v>8</v>
      </c>
      <c r="J158" s="40">
        <f t="shared" si="140"/>
        <v>1</v>
      </c>
      <c r="K158" s="40">
        <f t="shared" si="140"/>
        <v>0</v>
      </c>
      <c r="L158" s="40">
        <f t="shared" si="140"/>
        <v>0</v>
      </c>
      <c r="M158" s="40">
        <f t="shared" si="140"/>
        <v>0</v>
      </c>
      <c r="N158" s="61">
        <f t="shared" si="140"/>
        <v>0</v>
      </c>
      <c r="R158" s="105"/>
      <c r="S158" s="15" t="s">
        <v>18</v>
      </c>
      <c r="T158" s="100">
        <f>+T12+T14+T16+T18+T20</f>
        <v>45</v>
      </c>
      <c r="U158" s="81">
        <f t="shared" ref="U158:AC158" si="141">+U12+U14+U16+U18+U20</f>
        <v>38</v>
      </c>
      <c r="V158" s="81">
        <f t="shared" si="141"/>
        <v>5</v>
      </c>
      <c r="W158" s="81">
        <f t="shared" si="141"/>
        <v>2</v>
      </c>
      <c r="X158" s="81">
        <f t="shared" si="141"/>
        <v>0</v>
      </c>
      <c r="Y158" s="81">
        <f t="shared" si="141"/>
        <v>0</v>
      </c>
      <c r="Z158" s="81">
        <f t="shared" si="141"/>
        <v>0</v>
      </c>
      <c r="AA158" s="81">
        <f t="shared" si="141"/>
        <v>0</v>
      </c>
      <c r="AB158" s="81">
        <f t="shared" si="141"/>
        <v>0</v>
      </c>
      <c r="AC158" s="82">
        <f t="shared" si="141"/>
        <v>0</v>
      </c>
      <c r="AG158" s="105"/>
      <c r="AH158" s="15" t="s">
        <v>18</v>
      </c>
      <c r="AI158" s="100">
        <f>+AI12+AI14+AI16+AI18+AI20</f>
        <v>45</v>
      </c>
      <c r="AJ158" s="81">
        <f t="shared" ref="AJ158:AR158" si="142">+AJ12+AJ14+AJ16+AJ18+AJ20</f>
        <v>0</v>
      </c>
      <c r="AK158" s="81">
        <f t="shared" si="142"/>
        <v>30</v>
      </c>
      <c r="AL158" s="81">
        <f t="shared" si="142"/>
        <v>13</v>
      </c>
      <c r="AM158" s="81">
        <f t="shared" si="142"/>
        <v>2</v>
      </c>
      <c r="AN158" s="81">
        <f t="shared" si="142"/>
        <v>0</v>
      </c>
      <c r="AO158" s="81">
        <f t="shared" si="142"/>
        <v>0</v>
      </c>
      <c r="AP158" s="81">
        <f t="shared" si="142"/>
        <v>0</v>
      </c>
      <c r="AQ158" s="81">
        <f t="shared" si="142"/>
        <v>0</v>
      </c>
      <c r="AR158" s="82">
        <f t="shared" si="142"/>
        <v>0</v>
      </c>
    </row>
    <row r="159" spans="2:45" s="1" customFormat="1" x14ac:dyDescent="0.25">
      <c r="C159" s="106">
        <f>+C157+1</f>
        <v>2010</v>
      </c>
      <c r="D159" s="15" t="s">
        <v>17</v>
      </c>
      <c r="E159" s="39">
        <f>+E22+E24+E26+E28+E30</f>
        <v>180</v>
      </c>
      <c r="F159" s="39">
        <f t="shared" ref="F159:N159" si="143">+F22+F24+F26+F28+F30</f>
        <v>144</v>
      </c>
      <c r="G159" s="39">
        <f t="shared" si="143"/>
        <v>131</v>
      </c>
      <c r="H159" s="39">
        <f t="shared" si="143"/>
        <v>32</v>
      </c>
      <c r="I159" s="39">
        <f t="shared" si="143"/>
        <v>27</v>
      </c>
      <c r="J159" s="39">
        <f t="shared" si="143"/>
        <v>10</v>
      </c>
      <c r="K159" s="39">
        <f t="shared" si="143"/>
        <v>1</v>
      </c>
      <c r="L159" s="39">
        <f t="shared" si="143"/>
        <v>0</v>
      </c>
      <c r="M159" s="39">
        <f t="shared" si="143"/>
        <v>0</v>
      </c>
      <c r="N159" s="60">
        <f t="shared" si="143"/>
        <v>0</v>
      </c>
      <c r="O159" s="63"/>
      <c r="R159" s="106">
        <f>+Q22</f>
        <v>2007</v>
      </c>
      <c r="S159" s="15" t="s">
        <v>17</v>
      </c>
      <c r="T159" s="99">
        <f>+T22+T24+T26+T28+T30</f>
        <v>80</v>
      </c>
      <c r="U159" s="79">
        <f t="shared" ref="U159:AC159" si="144">+U22+U24+U26+U28+U30</f>
        <v>40</v>
      </c>
      <c r="V159" s="79">
        <f t="shared" si="144"/>
        <v>12</v>
      </c>
      <c r="W159" s="79">
        <f t="shared" si="144"/>
        <v>10</v>
      </c>
      <c r="X159" s="79">
        <f t="shared" si="144"/>
        <v>5</v>
      </c>
      <c r="Y159" s="79">
        <f t="shared" si="144"/>
        <v>0</v>
      </c>
      <c r="Z159" s="79">
        <f t="shared" si="144"/>
        <v>0</v>
      </c>
      <c r="AA159" s="79">
        <f t="shared" si="144"/>
        <v>0</v>
      </c>
      <c r="AB159" s="79">
        <f t="shared" si="144"/>
        <v>0</v>
      </c>
      <c r="AC159" s="80">
        <f t="shared" si="144"/>
        <v>0</v>
      </c>
      <c r="AG159" s="106">
        <f>+AF22</f>
        <v>2007</v>
      </c>
      <c r="AH159" s="15" t="s">
        <v>17</v>
      </c>
      <c r="AI159" s="99">
        <f>+AI22+AI24+AI26+AI28+AI30</f>
        <v>80</v>
      </c>
      <c r="AJ159" s="79">
        <f t="shared" ref="AJ159:AR159" si="145">+AJ22+AJ24+AJ26+AJ28+AJ30</f>
        <v>0</v>
      </c>
      <c r="AK159" s="79">
        <f t="shared" si="145"/>
        <v>40</v>
      </c>
      <c r="AL159" s="79">
        <f t="shared" si="145"/>
        <v>14</v>
      </c>
      <c r="AM159" s="79">
        <f t="shared" si="145"/>
        <v>8</v>
      </c>
      <c r="AN159" s="79">
        <f t="shared" si="145"/>
        <v>5</v>
      </c>
      <c r="AO159" s="79">
        <f t="shared" si="145"/>
        <v>0</v>
      </c>
      <c r="AP159" s="79">
        <f t="shared" si="145"/>
        <v>0</v>
      </c>
      <c r="AQ159" s="79">
        <f t="shared" si="145"/>
        <v>0</v>
      </c>
      <c r="AR159" s="80">
        <f t="shared" si="145"/>
        <v>0</v>
      </c>
    </row>
    <row r="160" spans="2:45" s="1" customFormat="1" x14ac:dyDescent="0.25">
      <c r="C160" s="106"/>
      <c r="D160" s="15" t="s">
        <v>18</v>
      </c>
      <c r="E160" s="40">
        <f>+E23+E25+E27+E29+E31</f>
        <v>80</v>
      </c>
      <c r="F160" s="40">
        <f t="shared" ref="F160:N160" si="146">+F23+F25+F27+F29+F31</f>
        <v>75</v>
      </c>
      <c r="G160" s="40">
        <f t="shared" si="146"/>
        <v>74</v>
      </c>
      <c r="H160" s="40">
        <f t="shared" si="146"/>
        <v>19</v>
      </c>
      <c r="I160" s="40">
        <f t="shared" si="146"/>
        <v>11</v>
      </c>
      <c r="J160" s="40">
        <f t="shared" si="146"/>
        <v>0</v>
      </c>
      <c r="K160" s="40">
        <f t="shared" si="146"/>
        <v>0</v>
      </c>
      <c r="L160" s="40">
        <f t="shared" si="146"/>
        <v>0</v>
      </c>
      <c r="M160" s="40">
        <f t="shared" si="146"/>
        <v>0</v>
      </c>
      <c r="N160" s="61">
        <f t="shared" si="146"/>
        <v>0</v>
      </c>
      <c r="O160" s="63"/>
      <c r="R160" s="106"/>
      <c r="S160" s="15" t="s">
        <v>18</v>
      </c>
      <c r="T160" s="100">
        <f>+T23+T25+T27+T29+T31</f>
        <v>50</v>
      </c>
      <c r="U160" s="81">
        <f t="shared" ref="U160:AC160" si="147">+U23+U25+U27+U29+U31</f>
        <v>31</v>
      </c>
      <c r="V160" s="81">
        <f t="shared" si="147"/>
        <v>7</v>
      </c>
      <c r="W160" s="81">
        <f t="shared" si="147"/>
        <v>6</v>
      </c>
      <c r="X160" s="81">
        <f t="shared" si="147"/>
        <v>1</v>
      </c>
      <c r="Y160" s="81">
        <f t="shared" si="147"/>
        <v>0</v>
      </c>
      <c r="Z160" s="81">
        <f t="shared" si="147"/>
        <v>0</v>
      </c>
      <c r="AA160" s="81">
        <f t="shared" si="147"/>
        <v>0</v>
      </c>
      <c r="AB160" s="81">
        <f t="shared" si="147"/>
        <v>0</v>
      </c>
      <c r="AC160" s="82">
        <f t="shared" si="147"/>
        <v>0</v>
      </c>
      <c r="AG160" s="106"/>
      <c r="AH160" s="15" t="s">
        <v>18</v>
      </c>
      <c r="AI160" s="100">
        <f>+AI23+AI25+AI27+AI29+AI31</f>
        <v>50</v>
      </c>
      <c r="AJ160" s="81">
        <f t="shared" ref="AJ160:AR160" si="148">+AJ23+AJ25+AJ27+AJ29+AJ31</f>
        <v>0</v>
      </c>
      <c r="AK160" s="81">
        <f t="shared" si="148"/>
        <v>20</v>
      </c>
      <c r="AL160" s="81">
        <f t="shared" si="148"/>
        <v>18</v>
      </c>
      <c r="AM160" s="81">
        <f t="shared" si="148"/>
        <v>6</v>
      </c>
      <c r="AN160" s="81">
        <f t="shared" si="148"/>
        <v>1</v>
      </c>
      <c r="AO160" s="81">
        <f t="shared" si="148"/>
        <v>0</v>
      </c>
      <c r="AP160" s="81">
        <f t="shared" si="148"/>
        <v>0</v>
      </c>
      <c r="AQ160" s="81">
        <f t="shared" si="148"/>
        <v>0</v>
      </c>
      <c r="AR160" s="82">
        <f t="shared" si="148"/>
        <v>0</v>
      </c>
    </row>
    <row r="161" spans="3:44" s="1" customFormat="1" x14ac:dyDescent="0.25">
      <c r="C161" s="106">
        <f t="shared" ref="C161" si="149">+C159+1</f>
        <v>2011</v>
      </c>
      <c r="D161" s="15" t="s">
        <v>17</v>
      </c>
      <c r="E161" s="39">
        <f>+E33+E35+E37+E39+E41</f>
        <v>230</v>
      </c>
      <c r="F161" s="39">
        <f t="shared" ref="F161:N161" si="150">+F33+F35+F37+F39+F41</f>
        <v>183</v>
      </c>
      <c r="G161" s="39">
        <f t="shared" si="150"/>
        <v>168</v>
      </c>
      <c r="H161" s="39">
        <f t="shared" si="150"/>
        <v>68</v>
      </c>
      <c r="I161" s="39">
        <f t="shared" si="150"/>
        <v>30</v>
      </c>
      <c r="J161" s="39">
        <f t="shared" si="150"/>
        <v>10</v>
      </c>
      <c r="K161" s="39">
        <f t="shared" si="150"/>
        <v>2</v>
      </c>
      <c r="L161" s="39">
        <f t="shared" si="150"/>
        <v>0</v>
      </c>
      <c r="M161" s="39">
        <f t="shared" si="150"/>
        <v>0</v>
      </c>
      <c r="N161" s="60">
        <f t="shared" si="150"/>
        <v>0</v>
      </c>
      <c r="O161" s="63"/>
      <c r="R161" s="106">
        <f>+Q33</f>
        <v>2008</v>
      </c>
      <c r="S161" s="15" t="s">
        <v>17</v>
      </c>
      <c r="T161" s="99">
        <f>+T33+T35+T37+T39+T41</f>
        <v>100</v>
      </c>
      <c r="U161" s="79">
        <f t="shared" ref="U161:AC161" si="151">+U33+U35+U37+U39+U41</f>
        <v>55</v>
      </c>
      <c r="V161" s="79">
        <f t="shared" si="151"/>
        <v>10</v>
      </c>
      <c r="W161" s="79">
        <f t="shared" si="151"/>
        <v>5</v>
      </c>
      <c r="X161" s="79">
        <f t="shared" si="151"/>
        <v>0</v>
      </c>
      <c r="Y161" s="79">
        <f t="shared" si="151"/>
        <v>0</v>
      </c>
      <c r="Z161" s="79">
        <f t="shared" si="151"/>
        <v>0</v>
      </c>
      <c r="AA161" s="79">
        <f t="shared" si="151"/>
        <v>0</v>
      </c>
      <c r="AB161" s="79">
        <f t="shared" si="151"/>
        <v>0</v>
      </c>
      <c r="AC161" s="80">
        <f t="shared" si="151"/>
        <v>0</v>
      </c>
      <c r="AG161" s="106">
        <f>+AF33</f>
        <v>2008</v>
      </c>
      <c r="AH161" s="15" t="s">
        <v>17</v>
      </c>
      <c r="AI161" s="99">
        <f>+AI33+AI35+AI37+AI39+AI41</f>
        <v>100</v>
      </c>
      <c r="AJ161" s="79">
        <f t="shared" ref="AJ161:AR161" si="152">+AJ33+AJ35+AJ37+AJ39+AJ41</f>
        <v>0</v>
      </c>
      <c r="AK161" s="79">
        <f t="shared" si="152"/>
        <v>45</v>
      </c>
      <c r="AL161" s="79">
        <f t="shared" si="152"/>
        <v>10</v>
      </c>
      <c r="AM161" s="79">
        <f t="shared" si="152"/>
        <v>3</v>
      </c>
      <c r="AN161" s="79">
        <f t="shared" si="152"/>
        <v>0</v>
      </c>
      <c r="AO161" s="79">
        <f t="shared" si="152"/>
        <v>0</v>
      </c>
      <c r="AP161" s="79">
        <f t="shared" si="152"/>
        <v>0</v>
      </c>
      <c r="AQ161" s="79">
        <f t="shared" si="152"/>
        <v>0</v>
      </c>
      <c r="AR161" s="80">
        <f t="shared" si="152"/>
        <v>0</v>
      </c>
    </row>
    <row r="162" spans="3:44" s="1" customFormat="1" x14ac:dyDescent="0.25">
      <c r="C162" s="106"/>
      <c r="D162" s="15" t="s">
        <v>18</v>
      </c>
      <c r="E162" s="40">
        <f>+E34+E36+E38+E40+E42</f>
        <v>85</v>
      </c>
      <c r="F162" s="40">
        <f t="shared" ref="F162:N162" si="153">+F34+F36+F38+F40+F42</f>
        <v>65</v>
      </c>
      <c r="G162" s="40">
        <f t="shared" si="153"/>
        <v>63</v>
      </c>
      <c r="H162" s="40">
        <f t="shared" si="153"/>
        <v>24</v>
      </c>
      <c r="I162" s="40">
        <f t="shared" si="153"/>
        <v>8</v>
      </c>
      <c r="J162" s="40">
        <f t="shared" si="153"/>
        <v>1</v>
      </c>
      <c r="K162" s="40">
        <f t="shared" si="153"/>
        <v>0</v>
      </c>
      <c r="L162" s="40">
        <f t="shared" si="153"/>
        <v>0</v>
      </c>
      <c r="M162" s="40">
        <f t="shared" si="153"/>
        <v>0</v>
      </c>
      <c r="N162" s="61">
        <f t="shared" si="153"/>
        <v>0</v>
      </c>
      <c r="O162" s="63"/>
      <c r="R162" s="106"/>
      <c r="S162" s="15" t="s">
        <v>18</v>
      </c>
      <c r="T162" s="100">
        <f>+T34+T36+T38+T40+T42</f>
        <v>50</v>
      </c>
      <c r="U162" s="81">
        <f t="shared" ref="U162:AC162" si="154">+U34+U36+U38+U40+U42</f>
        <v>38</v>
      </c>
      <c r="V162" s="81">
        <f t="shared" si="154"/>
        <v>8</v>
      </c>
      <c r="W162" s="81">
        <f t="shared" si="154"/>
        <v>0</v>
      </c>
      <c r="X162" s="81">
        <f t="shared" si="154"/>
        <v>0</v>
      </c>
      <c r="Y162" s="81">
        <f t="shared" si="154"/>
        <v>0</v>
      </c>
      <c r="Z162" s="81">
        <f t="shared" si="154"/>
        <v>0</v>
      </c>
      <c r="AA162" s="81">
        <f t="shared" si="154"/>
        <v>0</v>
      </c>
      <c r="AB162" s="81">
        <f t="shared" si="154"/>
        <v>0</v>
      </c>
      <c r="AC162" s="82">
        <f t="shared" si="154"/>
        <v>0</v>
      </c>
      <c r="AG162" s="106"/>
      <c r="AH162" s="15" t="s">
        <v>18</v>
      </c>
      <c r="AI162" s="100">
        <f>+AI34+AI36+AI38+AI40+AI42</f>
        <v>50</v>
      </c>
      <c r="AJ162" s="81">
        <f t="shared" ref="AJ162:AR162" si="155">+AJ34+AJ36+AJ38+AJ40+AJ42</f>
        <v>0</v>
      </c>
      <c r="AK162" s="81">
        <f t="shared" si="155"/>
        <v>10</v>
      </c>
      <c r="AL162" s="81">
        <f t="shared" si="155"/>
        <v>30</v>
      </c>
      <c r="AM162" s="81">
        <f t="shared" si="155"/>
        <v>6</v>
      </c>
      <c r="AN162" s="81">
        <f t="shared" si="155"/>
        <v>0</v>
      </c>
      <c r="AO162" s="81">
        <f t="shared" si="155"/>
        <v>0</v>
      </c>
      <c r="AP162" s="81">
        <f t="shared" si="155"/>
        <v>0</v>
      </c>
      <c r="AQ162" s="81">
        <f t="shared" si="155"/>
        <v>0</v>
      </c>
      <c r="AR162" s="82">
        <f t="shared" si="155"/>
        <v>0</v>
      </c>
    </row>
    <row r="163" spans="3:44" s="1" customFormat="1" x14ac:dyDescent="0.25">
      <c r="C163" s="106">
        <f t="shared" ref="C163" si="156">+C161+1</f>
        <v>2012</v>
      </c>
      <c r="D163" s="15" t="s">
        <v>17</v>
      </c>
      <c r="E163" s="39">
        <f>+E44+E46+E48+E50+E52</f>
        <v>230</v>
      </c>
      <c r="F163" s="39">
        <f t="shared" ref="F163:N163" si="157">+F44+F46+F48+F50+F52</f>
        <v>187</v>
      </c>
      <c r="G163" s="39">
        <f t="shared" si="157"/>
        <v>174</v>
      </c>
      <c r="H163" s="39">
        <f t="shared" si="157"/>
        <v>51</v>
      </c>
      <c r="I163" s="39">
        <f t="shared" si="157"/>
        <v>30</v>
      </c>
      <c r="J163" s="39">
        <f t="shared" si="157"/>
        <v>10</v>
      </c>
      <c r="K163" s="39">
        <f t="shared" si="157"/>
        <v>1</v>
      </c>
      <c r="L163" s="39">
        <f t="shared" si="157"/>
        <v>0</v>
      </c>
      <c r="M163" s="39">
        <f t="shared" si="157"/>
        <v>0</v>
      </c>
      <c r="N163" s="60">
        <f t="shared" si="157"/>
        <v>0</v>
      </c>
      <c r="O163" s="63"/>
      <c r="R163" s="106">
        <f>+Q44</f>
        <v>2009</v>
      </c>
      <c r="S163" s="15" t="s">
        <v>17</v>
      </c>
      <c r="T163" s="99">
        <f>+T44+T46+T48+T50+T52</f>
        <v>180</v>
      </c>
      <c r="U163" s="79">
        <f t="shared" ref="U163:AC163" si="158">+U44+U46+U48+U50+U52</f>
        <v>80</v>
      </c>
      <c r="V163" s="79">
        <f t="shared" si="158"/>
        <v>35</v>
      </c>
      <c r="W163" s="79">
        <f t="shared" si="158"/>
        <v>22</v>
      </c>
      <c r="X163" s="79">
        <f t="shared" si="158"/>
        <v>20</v>
      </c>
      <c r="Y163" s="79">
        <f t="shared" si="158"/>
        <v>2</v>
      </c>
      <c r="Z163" s="79">
        <f t="shared" si="158"/>
        <v>0</v>
      </c>
      <c r="AA163" s="79">
        <f t="shared" si="158"/>
        <v>0</v>
      </c>
      <c r="AB163" s="79">
        <f t="shared" si="158"/>
        <v>0</v>
      </c>
      <c r="AC163" s="80">
        <f t="shared" si="158"/>
        <v>0</v>
      </c>
      <c r="AG163" s="106">
        <f>+AF44</f>
        <v>2009</v>
      </c>
      <c r="AH163" s="15" t="s">
        <v>17</v>
      </c>
      <c r="AI163" s="99">
        <f>+AI44+AI46+AI48+AI50+AI52</f>
        <v>180</v>
      </c>
      <c r="AJ163" s="79">
        <f t="shared" ref="AJ163:AR163" si="159">+AJ44+AJ46+AJ48+AJ50+AJ52</f>
        <v>0</v>
      </c>
      <c r="AK163" s="79">
        <f t="shared" si="159"/>
        <v>25</v>
      </c>
      <c r="AL163" s="79">
        <f t="shared" si="159"/>
        <v>90</v>
      </c>
      <c r="AM163" s="79">
        <f t="shared" si="159"/>
        <v>22</v>
      </c>
      <c r="AN163" s="79">
        <f t="shared" si="159"/>
        <v>15</v>
      </c>
      <c r="AO163" s="79">
        <f t="shared" si="159"/>
        <v>0</v>
      </c>
      <c r="AP163" s="79">
        <f t="shared" si="159"/>
        <v>0</v>
      </c>
      <c r="AQ163" s="79">
        <f t="shared" si="159"/>
        <v>0</v>
      </c>
      <c r="AR163" s="80">
        <f t="shared" si="159"/>
        <v>0</v>
      </c>
    </row>
    <row r="164" spans="3:44" s="1" customFormat="1" x14ac:dyDescent="0.25">
      <c r="C164" s="106"/>
      <c r="D164" s="15" t="s">
        <v>18</v>
      </c>
      <c r="E164" s="40">
        <f>+E45+E47+E49+E51+E53</f>
        <v>85</v>
      </c>
      <c r="F164" s="40">
        <f t="shared" ref="F164:N164" si="160">+F45+F47+F49+F51+F53</f>
        <v>75</v>
      </c>
      <c r="G164" s="40">
        <f t="shared" si="160"/>
        <v>74</v>
      </c>
      <c r="H164" s="40">
        <f t="shared" si="160"/>
        <v>23</v>
      </c>
      <c r="I164" s="40">
        <f t="shared" si="160"/>
        <v>5</v>
      </c>
      <c r="J164" s="40">
        <f t="shared" si="160"/>
        <v>0</v>
      </c>
      <c r="K164" s="40">
        <f t="shared" si="160"/>
        <v>0</v>
      </c>
      <c r="L164" s="40">
        <f t="shared" si="160"/>
        <v>0</v>
      </c>
      <c r="M164" s="40">
        <f t="shared" si="160"/>
        <v>0</v>
      </c>
      <c r="N164" s="61">
        <f t="shared" si="160"/>
        <v>0</v>
      </c>
      <c r="O164" s="63"/>
      <c r="R164" s="106"/>
      <c r="S164" s="15" t="s">
        <v>18</v>
      </c>
      <c r="T164" s="100">
        <f>+T45+T47+T49+T51+T53</f>
        <v>80</v>
      </c>
      <c r="U164" s="81">
        <f t="shared" ref="U164:AC164" si="161">+U45+U47+U49+U51+U53</f>
        <v>39</v>
      </c>
      <c r="V164" s="81">
        <f t="shared" si="161"/>
        <v>21</v>
      </c>
      <c r="W164" s="81">
        <f t="shared" si="161"/>
        <v>7</v>
      </c>
      <c r="X164" s="81">
        <f t="shared" si="161"/>
        <v>1</v>
      </c>
      <c r="Y164" s="81">
        <f t="shared" si="161"/>
        <v>0</v>
      </c>
      <c r="Z164" s="81">
        <f t="shared" si="161"/>
        <v>0</v>
      </c>
      <c r="AA164" s="81">
        <f t="shared" si="161"/>
        <v>0</v>
      </c>
      <c r="AB164" s="81">
        <f t="shared" si="161"/>
        <v>0</v>
      </c>
      <c r="AC164" s="82">
        <f t="shared" si="161"/>
        <v>0</v>
      </c>
      <c r="AG164" s="106"/>
      <c r="AH164" s="15" t="s">
        <v>18</v>
      </c>
      <c r="AI164" s="100">
        <f>+AI45+AI47+AI49+AI51+AI53</f>
        <v>80</v>
      </c>
      <c r="AJ164" s="81">
        <f t="shared" ref="AJ164:AR164" si="162">+AJ45+AJ47+AJ49+AJ51+AJ53</f>
        <v>0</v>
      </c>
      <c r="AK164" s="81">
        <f t="shared" si="162"/>
        <v>19</v>
      </c>
      <c r="AL164" s="81">
        <f t="shared" si="162"/>
        <v>30</v>
      </c>
      <c r="AM164" s="81">
        <f t="shared" si="162"/>
        <v>18</v>
      </c>
      <c r="AN164" s="81">
        <f t="shared" si="162"/>
        <v>0</v>
      </c>
      <c r="AO164" s="81">
        <f t="shared" si="162"/>
        <v>0</v>
      </c>
      <c r="AP164" s="81">
        <f t="shared" si="162"/>
        <v>0</v>
      </c>
      <c r="AQ164" s="81">
        <f t="shared" si="162"/>
        <v>0</v>
      </c>
      <c r="AR164" s="82">
        <f t="shared" si="162"/>
        <v>0</v>
      </c>
    </row>
    <row r="165" spans="3:44" s="1" customFormat="1" x14ac:dyDescent="0.25">
      <c r="C165" s="106">
        <f t="shared" ref="C165" si="163">+C163+1</f>
        <v>2013</v>
      </c>
      <c r="D165" s="15" t="s">
        <v>17</v>
      </c>
      <c r="E165" s="39">
        <f>+E55+E57+E59+E61+E63</f>
        <v>230</v>
      </c>
      <c r="F165" s="39">
        <f t="shared" ref="F165:N165" si="164">+F55+F57+F59+F61+F63</f>
        <v>187</v>
      </c>
      <c r="G165" s="39">
        <f t="shared" si="164"/>
        <v>174</v>
      </c>
      <c r="H165" s="39">
        <f t="shared" si="164"/>
        <v>88</v>
      </c>
      <c r="I165" s="39">
        <f t="shared" si="164"/>
        <v>30</v>
      </c>
      <c r="J165" s="39">
        <f t="shared" si="164"/>
        <v>10</v>
      </c>
      <c r="K165" s="39">
        <f t="shared" si="164"/>
        <v>0</v>
      </c>
      <c r="L165" s="39">
        <f t="shared" si="164"/>
        <v>0</v>
      </c>
      <c r="M165" s="39">
        <f t="shared" si="164"/>
        <v>0</v>
      </c>
      <c r="N165" s="60">
        <f t="shared" si="164"/>
        <v>0</v>
      </c>
      <c r="O165" s="63"/>
      <c r="R165" s="106">
        <f>+Q55</f>
        <v>2010</v>
      </c>
      <c r="S165" s="15" t="s">
        <v>17</v>
      </c>
      <c r="T165" s="99">
        <f>+T55+T57+T59+T61+T63</f>
        <v>180</v>
      </c>
      <c r="U165" s="79">
        <f t="shared" ref="U165:AC165" si="165">+U55+U57+U59+U61+U63</f>
        <v>99</v>
      </c>
      <c r="V165" s="79">
        <f t="shared" si="165"/>
        <v>22</v>
      </c>
      <c r="W165" s="79">
        <f t="shared" si="165"/>
        <v>9</v>
      </c>
      <c r="X165" s="79">
        <f t="shared" si="165"/>
        <v>10</v>
      </c>
      <c r="Y165" s="79">
        <f t="shared" si="165"/>
        <v>1</v>
      </c>
      <c r="Z165" s="79">
        <f t="shared" si="165"/>
        <v>0</v>
      </c>
      <c r="AA165" s="79">
        <f t="shared" si="165"/>
        <v>0</v>
      </c>
      <c r="AB165" s="79">
        <f t="shared" si="165"/>
        <v>0</v>
      </c>
      <c r="AC165" s="80">
        <f t="shared" si="165"/>
        <v>0</v>
      </c>
      <c r="AG165" s="106">
        <f>+AF55</f>
        <v>2010</v>
      </c>
      <c r="AH165" s="15" t="s">
        <v>17</v>
      </c>
      <c r="AI165" s="99">
        <f>+AI55+AI57+AI59+AI61+AI63</f>
        <v>180</v>
      </c>
      <c r="AJ165" s="79">
        <f t="shared" ref="AJ165:AR165" si="166">+AJ55+AJ57+AJ59+AJ61+AJ63</f>
        <v>9</v>
      </c>
      <c r="AK165" s="79">
        <f t="shared" si="166"/>
        <v>90</v>
      </c>
      <c r="AL165" s="79">
        <f t="shared" si="166"/>
        <v>11</v>
      </c>
      <c r="AM165" s="79">
        <f t="shared" si="166"/>
        <v>10</v>
      </c>
      <c r="AN165" s="79">
        <f t="shared" si="166"/>
        <v>0</v>
      </c>
      <c r="AO165" s="79">
        <f t="shared" si="166"/>
        <v>0</v>
      </c>
      <c r="AP165" s="79">
        <f t="shared" si="166"/>
        <v>0</v>
      </c>
      <c r="AQ165" s="79">
        <f t="shared" si="166"/>
        <v>0</v>
      </c>
      <c r="AR165" s="80">
        <f t="shared" si="166"/>
        <v>0</v>
      </c>
    </row>
    <row r="166" spans="3:44" s="1" customFormat="1" x14ac:dyDescent="0.25">
      <c r="C166" s="106"/>
      <c r="D166" s="15" t="s">
        <v>18</v>
      </c>
      <c r="E166" s="40">
        <f>+E56+E58+E60+E62+E64</f>
        <v>85</v>
      </c>
      <c r="F166" s="40">
        <f t="shared" ref="F166:N166" si="167">+F56+F58+F60+F62+F64</f>
        <v>75</v>
      </c>
      <c r="G166" s="40">
        <f t="shared" si="167"/>
        <v>74</v>
      </c>
      <c r="H166" s="40">
        <f t="shared" si="167"/>
        <v>37</v>
      </c>
      <c r="I166" s="40">
        <f t="shared" si="167"/>
        <v>11</v>
      </c>
      <c r="J166" s="40">
        <f t="shared" si="167"/>
        <v>0</v>
      </c>
      <c r="K166" s="40">
        <f t="shared" si="167"/>
        <v>0</v>
      </c>
      <c r="L166" s="40">
        <f t="shared" si="167"/>
        <v>0</v>
      </c>
      <c r="M166" s="40">
        <f t="shared" si="167"/>
        <v>0</v>
      </c>
      <c r="N166" s="61">
        <f t="shared" si="167"/>
        <v>0</v>
      </c>
      <c r="O166" s="63"/>
      <c r="R166" s="106"/>
      <c r="S166" s="15" t="s">
        <v>18</v>
      </c>
      <c r="T166" s="100">
        <f>+T56+T58+T60+T62+T64</f>
        <v>80</v>
      </c>
      <c r="U166" s="81">
        <f t="shared" ref="U166:AC166" si="168">+U56+U58+U60+U62+U64</f>
        <v>55</v>
      </c>
      <c r="V166" s="81">
        <f t="shared" si="168"/>
        <v>8</v>
      </c>
      <c r="W166" s="81">
        <f t="shared" si="168"/>
        <v>11</v>
      </c>
      <c r="X166" s="81">
        <f t="shared" si="168"/>
        <v>0</v>
      </c>
      <c r="Y166" s="81">
        <f t="shared" si="168"/>
        <v>0</v>
      </c>
      <c r="Z166" s="81">
        <f t="shared" si="168"/>
        <v>0</v>
      </c>
      <c r="AA166" s="81">
        <f t="shared" si="168"/>
        <v>0</v>
      </c>
      <c r="AB166" s="81">
        <f t="shared" si="168"/>
        <v>0</v>
      </c>
      <c r="AC166" s="82">
        <f t="shared" si="168"/>
        <v>0</v>
      </c>
      <c r="AG166" s="106"/>
      <c r="AH166" s="15" t="s">
        <v>18</v>
      </c>
      <c r="AI166" s="100">
        <f>+AI56+AI58+AI60+AI62+AI64</f>
        <v>80</v>
      </c>
      <c r="AJ166" s="81">
        <f t="shared" ref="AJ166:AR166" si="169">+AJ56+AJ58+AJ60+AJ62+AJ64</f>
        <v>0</v>
      </c>
      <c r="AK166" s="81">
        <f t="shared" si="169"/>
        <v>30</v>
      </c>
      <c r="AL166" s="81">
        <f t="shared" si="169"/>
        <v>28</v>
      </c>
      <c r="AM166" s="81">
        <f t="shared" si="169"/>
        <v>13</v>
      </c>
      <c r="AN166" s="81">
        <f t="shared" si="169"/>
        <v>0</v>
      </c>
      <c r="AO166" s="81">
        <f t="shared" si="169"/>
        <v>0</v>
      </c>
      <c r="AP166" s="81">
        <f t="shared" si="169"/>
        <v>0</v>
      </c>
      <c r="AQ166" s="81">
        <f t="shared" si="169"/>
        <v>0</v>
      </c>
      <c r="AR166" s="82">
        <f t="shared" si="169"/>
        <v>0</v>
      </c>
    </row>
    <row r="167" spans="3:44" s="1" customFormat="1" x14ac:dyDescent="0.25">
      <c r="C167" s="106">
        <f t="shared" ref="C167" si="170">+C165+1</f>
        <v>2014</v>
      </c>
      <c r="D167" s="15" t="s">
        <v>17</v>
      </c>
      <c r="E167" s="39">
        <f>+E66+E68+E70+E72+E74</f>
        <v>225</v>
      </c>
      <c r="F167" s="39">
        <f t="shared" ref="F167:N167" si="171">+F66+F68+F70+F72+F74</f>
        <v>187</v>
      </c>
      <c r="G167" s="39">
        <f t="shared" si="171"/>
        <v>174</v>
      </c>
      <c r="H167" s="39">
        <f t="shared" si="171"/>
        <v>53</v>
      </c>
      <c r="I167" s="39">
        <f t="shared" si="171"/>
        <v>30</v>
      </c>
      <c r="J167" s="39">
        <f t="shared" si="171"/>
        <v>10</v>
      </c>
      <c r="K167" s="39">
        <f t="shared" si="171"/>
        <v>0</v>
      </c>
      <c r="L167" s="39">
        <f t="shared" si="171"/>
        <v>0</v>
      </c>
      <c r="M167" s="39">
        <f t="shared" si="171"/>
        <v>0</v>
      </c>
      <c r="N167" s="60">
        <f t="shared" si="171"/>
        <v>0</v>
      </c>
      <c r="O167" s="63"/>
      <c r="R167" s="104">
        <f>+Q66</f>
        <v>2011</v>
      </c>
      <c r="S167" s="15" t="s">
        <v>17</v>
      </c>
      <c r="T167" s="99">
        <f>+T66+T68+T70+T72+T74</f>
        <v>230</v>
      </c>
      <c r="U167" s="79">
        <f t="shared" ref="U167:AC167" si="172">+U66+U68+U70+U72+U74</f>
        <v>123</v>
      </c>
      <c r="V167" s="79">
        <f t="shared" si="172"/>
        <v>28</v>
      </c>
      <c r="W167" s="79">
        <f t="shared" si="172"/>
        <v>15</v>
      </c>
      <c r="X167" s="79">
        <f t="shared" si="172"/>
        <v>8</v>
      </c>
      <c r="Y167" s="79">
        <f t="shared" si="172"/>
        <v>2</v>
      </c>
      <c r="Z167" s="79">
        <f t="shared" si="172"/>
        <v>0</v>
      </c>
      <c r="AA167" s="79">
        <f t="shared" si="172"/>
        <v>0</v>
      </c>
      <c r="AB167" s="79">
        <f t="shared" si="172"/>
        <v>0</v>
      </c>
      <c r="AC167" s="80">
        <f t="shared" si="172"/>
        <v>0</v>
      </c>
      <c r="AG167" s="104">
        <f>+AF66</f>
        <v>2011</v>
      </c>
      <c r="AH167" s="15" t="s">
        <v>17</v>
      </c>
      <c r="AI167" s="99">
        <f>+AI66+AI68+AI70+AI72+AI74</f>
        <v>230</v>
      </c>
      <c r="AJ167" s="79">
        <f t="shared" ref="AJ167:AR167" si="173">+AJ66+AJ68+AJ70+AJ72+AJ74</f>
        <v>21</v>
      </c>
      <c r="AK167" s="79">
        <f t="shared" si="173"/>
        <v>102</v>
      </c>
      <c r="AL167" s="79">
        <f t="shared" si="173"/>
        <v>28</v>
      </c>
      <c r="AM167" s="79">
        <f t="shared" si="173"/>
        <v>17</v>
      </c>
      <c r="AN167" s="79">
        <f t="shared" si="173"/>
        <v>3</v>
      </c>
      <c r="AO167" s="79">
        <f t="shared" si="173"/>
        <v>0</v>
      </c>
      <c r="AP167" s="79">
        <f t="shared" si="173"/>
        <v>0</v>
      </c>
      <c r="AQ167" s="79">
        <f t="shared" si="173"/>
        <v>0</v>
      </c>
      <c r="AR167" s="80">
        <f t="shared" si="173"/>
        <v>0</v>
      </c>
    </row>
    <row r="168" spans="3:44" s="1" customFormat="1" x14ac:dyDescent="0.25">
      <c r="C168" s="106"/>
      <c r="D168" s="15" t="s">
        <v>18</v>
      </c>
      <c r="E168" s="40">
        <f>+E67+E69+E71+E73+E75</f>
        <v>85</v>
      </c>
      <c r="F168" s="40">
        <f t="shared" ref="F168:N168" si="174">+F67+F69+F71+F73+F75</f>
        <v>75</v>
      </c>
      <c r="G168" s="40">
        <f t="shared" si="174"/>
        <v>74</v>
      </c>
      <c r="H168" s="40">
        <f t="shared" si="174"/>
        <v>20</v>
      </c>
      <c r="I168" s="40">
        <f t="shared" si="174"/>
        <v>11</v>
      </c>
      <c r="J168" s="40">
        <f t="shared" si="174"/>
        <v>0</v>
      </c>
      <c r="K168" s="40">
        <f t="shared" si="174"/>
        <v>0</v>
      </c>
      <c r="L168" s="40">
        <f t="shared" si="174"/>
        <v>0</v>
      </c>
      <c r="M168" s="40">
        <f t="shared" si="174"/>
        <v>0</v>
      </c>
      <c r="N168" s="61">
        <f t="shared" si="174"/>
        <v>0</v>
      </c>
      <c r="O168" s="63"/>
      <c r="R168" s="105"/>
      <c r="S168" s="15" t="s">
        <v>18</v>
      </c>
      <c r="T168" s="100">
        <f>+T67+T69+T71+T73+T75</f>
        <v>85</v>
      </c>
      <c r="U168" s="81">
        <f t="shared" ref="U168:AC168" si="175">+U67+U69+U71+U73+U75</f>
        <v>60</v>
      </c>
      <c r="V168" s="81">
        <f t="shared" si="175"/>
        <v>9</v>
      </c>
      <c r="W168" s="81">
        <f t="shared" si="175"/>
        <v>7</v>
      </c>
      <c r="X168" s="81">
        <f t="shared" si="175"/>
        <v>1</v>
      </c>
      <c r="Y168" s="81">
        <f t="shared" si="175"/>
        <v>0</v>
      </c>
      <c r="Z168" s="81">
        <f t="shared" si="175"/>
        <v>0</v>
      </c>
      <c r="AA168" s="81">
        <f t="shared" si="175"/>
        <v>0</v>
      </c>
      <c r="AB168" s="81">
        <f t="shared" si="175"/>
        <v>0</v>
      </c>
      <c r="AC168" s="82">
        <f t="shared" si="175"/>
        <v>0</v>
      </c>
      <c r="AG168" s="105"/>
      <c r="AH168" s="15" t="s">
        <v>18</v>
      </c>
      <c r="AI168" s="100">
        <f>+AI67+AI69+AI71+AI73+AI75</f>
        <v>85</v>
      </c>
      <c r="AJ168" s="81">
        <f t="shared" ref="AJ168:AR168" si="176">+AJ67+AJ69+AJ71+AJ73+AJ75</f>
        <v>10</v>
      </c>
      <c r="AK168" s="81">
        <f t="shared" si="176"/>
        <v>59</v>
      </c>
      <c r="AL168" s="81">
        <f t="shared" si="176"/>
        <v>7</v>
      </c>
      <c r="AM168" s="81">
        <f t="shared" si="176"/>
        <v>1</v>
      </c>
      <c r="AN168" s="81">
        <f t="shared" si="176"/>
        <v>0</v>
      </c>
      <c r="AO168" s="81">
        <f t="shared" si="176"/>
        <v>0</v>
      </c>
      <c r="AP168" s="81">
        <f t="shared" si="176"/>
        <v>0</v>
      </c>
      <c r="AQ168" s="81">
        <f t="shared" si="176"/>
        <v>0</v>
      </c>
      <c r="AR168" s="82">
        <f t="shared" si="176"/>
        <v>0</v>
      </c>
    </row>
    <row r="169" spans="3:44" s="1" customFormat="1" x14ac:dyDescent="0.25">
      <c r="C169" s="106">
        <f t="shared" ref="C169" si="177">+C167+1</f>
        <v>2015</v>
      </c>
      <c r="D169" s="15" t="s">
        <v>17</v>
      </c>
      <c r="E169" s="39">
        <f>+E77+E79+E81+E83+E85</f>
        <v>229</v>
      </c>
      <c r="F169" s="39">
        <f t="shared" ref="F169:N169" si="178">+F77+F79+F81+F83+F85</f>
        <v>195</v>
      </c>
      <c r="G169" s="39">
        <f t="shared" si="178"/>
        <v>189</v>
      </c>
      <c r="H169" s="39">
        <f t="shared" si="178"/>
        <v>65</v>
      </c>
      <c r="I169" s="39">
        <f t="shared" si="178"/>
        <v>18</v>
      </c>
      <c r="J169" s="39">
        <f t="shared" si="178"/>
        <v>0</v>
      </c>
      <c r="K169" s="39">
        <f t="shared" si="178"/>
        <v>0</v>
      </c>
      <c r="L169" s="39">
        <f t="shared" si="178"/>
        <v>0</v>
      </c>
      <c r="M169" s="39">
        <f t="shared" si="178"/>
        <v>0</v>
      </c>
      <c r="N169" s="60">
        <f t="shared" si="178"/>
        <v>0</v>
      </c>
      <c r="O169" s="63"/>
      <c r="R169" s="106">
        <f>+Q77</f>
        <v>2012</v>
      </c>
      <c r="S169" s="15" t="s">
        <v>17</v>
      </c>
      <c r="T169" s="99">
        <f>+T77+T79+T81+T83+T85</f>
        <v>230</v>
      </c>
      <c r="U169" s="79">
        <f t="shared" ref="U169:AC169" si="179">+U77+U79+U81+U83+U85</f>
        <v>155</v>
      </c>
      <c r="V169" s="79">
        <f t="shared" si="179"/>
        <v>21</v>
      </c>
      <c r="W169" s="79">
        <f t="shared" si="179"/>
        <v>13</v>
      </c>
      <c r="X169" s="79">
        <f t="shared" si="179"/>
        <v>9</v>
      </c>
      <c r="Y169" s="79">
        <f t="shared" si="179"/>
        <v>0</v>
      </c>
      <c r="Z169" s="79">
        <f t="shared" si="179"/>
        <v>0</v>
      </c>
      <c r="AA169" s="79">
        <f t="shared" si="179"/>
        <v>0</v>
      </c>
      <c r="AB169" s="79">
        <f t="shared" si="179"/>
        <v>0</v>
      </c>
      <c r="AC169" s="80">
        <f t="shared" si="179"/>
        <v>0</v>
      </c>
      <c r="AG169" s="106">
        <f>+AF77</f>
        <v>2012</v>
      </c>
      <c r="AH169" s="15" t="s">
        <v>17</v>
      </c>
      <c r="AI169" s="99">
        <f>+AI77+AI79+AI81+AI83+AI85</f>
        <v>230</v>
      </c>
      <c r="AJ169" s="79">
        <f t="shared" ref="AJ169:AR169" si="180">+AJ77+AJ79+AJ81+AJ83+AJ85</f>
        <v>45</v>
      </c>
      <c r="AK169" s="79">
        <f t="shared" si="180"/>
        <v>105</v>
      </c>
      <c r="AL169" s="79">
        <f t="shared" si="180"/>
        <v>26</v>
      </c>
      <c r="AM169" s="79">
        <f t="shared" si="180"/>
        <v>13</v>
      </c>
      <c r="AN169" s="79">
        <f t="shared" si="180"/>
        <v>0</v>
      </c>
      <c r="AO169" s="79">
        <f t="shared" si="180"/>
        <v>0</v>
      </c>
      <c r="AP169" s="79">
        <f t="shared" si="180"/>
        <v>0</v>
      </c>
      <c r="AQ169" s="79">
        <f t="shared" si="180"/>
        <v>0</v>
      </c>
      <c r="AR169" s="80">
        <f t="shared" si="180"/>
        <v>0</v>
      </c>
    </row>
    <row r="170" spans="3:44" s="1" customFormat="1" x14ac:dyDescent="0.25">
      <c r="C170" s="106"/>
      <c r="D170" s="15" t="s">
        <v>18</v>
      </c>
      <c r="E170" s="40">
        <f>+E78+E80+E82+E84+E86</f>
        <v>85</v>
      </c>
      <c r="F170" s="40">
        <f t="shared" ref="F170:N170" si="181">+F78+F80+F82+F84+F86</f>
        <v>83</v>
      </c>
      <c r="G170" s="40">
        <f t="shared" si="181"/>
        <v>30</v>
      </c>
      <c r="H170" s="40">
        <f t="shared" si="181"/>
        <v>8</v>
      </c>
      <c r="I170" s="40">
        <f t="shared" si="181"/>
        <v>0</v>
      </c>
      <c r="J170" s="40">
        <f t="shared" si="181"/>
        <v>0</v>
      </c>
      <c r="K170" s="40">
        <f t="shared" si="181"/>
        <v>0</v>
      </c>
      <c r="L170" s="40">
        <f t="shared" si="181"/>
        <v>0</v>
      </c>
      <c r="M170" s="40">
        <f t="shared" si="181"/>
        <v>0</v>
      </c>
      <c r="N170" s="61">
        <f t="shared" si="181"/>
        <v>0</v>
      </c>
      <c r="O170" s="63"/>
      <c r="R170" s="106"/>
      <c r="S170" s="15" t="s">
        <v>18</v>
      </c>
      <c r="T170" s="100">
        <f>+T78+T80+T82+T84+T86</f>
        <v>85</v>
      </c>
      <c r="U170" s="81">
        <f t="shared" ref="U170:AC170" si="182">+U78+U80+U82+U84+U86</f>
        <v>43</v>
      </c>
      <c r="V170" s="81">
        <f t="shared" si="182"/>
        <v>18</v>
      </c>
      <c r="W170" s="81">
        <f t="shared" si="182"/>
        <v>5</v>
      </c>
      <c r="X170" s="81">
        <f t="shared" si="182"/>
        <v>0</v>
      </c>
      <c r="Y170" s="81">
        <f t="shared" si="182"/>
        <v>0</v>
      </c>
      <c r="Z170" s="81">
        <f t="shared" si="182"/>
        <v>0</v>
      </c>
      <c r="AA170" s="81">
        <f t="shared" si="182"/>
        <v>0</v>
      </c>
      <c r="AB170" s="81">
        <f t="shared" si="182"/>
        <v>0</v>
      </c>
      <c r="AC170" s="82">
        <f t="shared" si="182"/>
        <v>0</v>
      </c>
      <c r="AG170" s="106"/>
      <c r="AH170" s="15" t="s">
        <v>18</v>
      </c>
      <c r="AI170" s="100">
        <f>+AI78+AI80+AI82+AI84+AI86</f>
        <v>85</v>
      </c>
      <c r="AJ170" s="81">
        <f t="shared" ref="AJ170:AR170" si="183">+AJ78+AJ80+AJ82+AJ84+AJ86</f>
        <v>30</v>
      </c>
      <c r="AK170" s="81">
        <f t="shared" si="183"/>
        <v>13</v>
      </c>
      <c r="AL170" s="81">
        <f t="shared" si="183"/>
        <v>18</v>
      </c>
      <c r="AM170" s="81">
        <f t="shared" si="183"/>
        <v>5</v>
      </c>
      <c r="AN170" s="81">
        <f t="shared" si="183"/>
        <v>0</v>
      </c>
      <c r="AO170" s="81">
        <f t="shared" si="183"/>
        <v>0</v>
      </c>
      <c r="AP170" s="81">
        <f t="shared" si="183"/>
        <v>0</v>
      </c>
      <c r="AQ170" s="81">
        <f t="shared" si="183"/>
        <v>0</v>
      </c>
      <c r="AR170" s="82">
        <f t="shared" si="183"/>
        <v>0</v>
      </c>
    </row>
    <row r="171" spans="3:44" s="1" customFormat="1" x14ac:dyDescent="0.25">
      <c r="C171" s="106">
        <f t="shared" ref="C171" si="184">+C169+1</f>
        <v>2016</v>
      </c>
      <c r="D171" s="15" t="s">
        <v>17</v>
      </c>
      <c r="E171" s="39">
        <f>+E88+E90+E92+E94+E96</f>
        <v>230</v>
      </c>
      <c r="F171" s="39">
        <f t="shared" ref="F171:N171" si="185">+F88+F90+F92+F94+F96</f>
        <v>200</v>
      </c>
      <c r="G171" s="39">
        <f t="shared" si="185"/>
        <v>189</v>
      </c>
      <c r="H171" s="39">
        <f t="shared" si="185"/>
        <v>61</v>
      </c>
      <c r="I171" s="39">
        <f t="shared" si="185"/>
        <v>0</v>
      </c>
      <c r="J171" s="39">
        <f t="shared" si="185"/>
        <v>0</v>
      </c>
      <c r="K171" s="39">
        <f t="shared" si="185"/>
        <v>0</v>
      </c>
      <c r="L171" s="39">
        <f t="shared" si="185"/>
        <v>0</v>
      </c>
      <c r="M171" s="39">
        <f t="shared" si="185"/>
        <v>0</v>
      </c>
      <c r="N171" s="60">
        <f t="shared" si="185"/>
        <v>0</v>
      </c>
      <c r="O171" s="63"/>
      <c r="R171" s="106">
        <f>+Q88</f>
        <v>2013</v>
      </c>
      <c r="S171" s="15" t="s">
        <v>17</v>
      </c>
      <c r="T171" s="99">
        <f>+T88+T90+T92+T94+T96</f>
        <v>230</v>
      </c>
      <c r="U171" s="79">
        <f t="shared" ref="U171:AC171" si="186">+U88+U90+U92+U94+U96</f>
        <v>110</v>
      </c>
      <c r="V171" s="79">
        <f t="shared" si="186"/>
        <v>58</v>
      </c>
      <c r="W171" s="79">
        <f t="shared" si="186"/>
        <v>20</v>
      </c>
      <c r="X171" s="79">
        <f t="shared" si="186"/>
        <v>0</v>
      </c>
      <c r="Y171" s="79">
        <f t="shared" si="186"/>
        <v>0</v>
      </c>
      <c r="Z171" s="79">
        <f t="shared" si="186"/>
        <v>0</v>
      </c>
      <c r="AA171" s="79">
        <f t="shared" si="186"/>
        <v>0</v>
      </c>
      <c r="AB171" s="79">
        <f t="shared" si="186"/>
        <v>0</v>
      </c>
      <c r="AC171" s="80">
        <f t="shared" si="186"/>
        <v>0</v>
      </c>
      <c r="AG171" s="106">
        <f>+AF88</f>
        <v>2013</v>
      </c>
      <c r="AH171" s="15" t="s">
        <v>17</v>
      </c>
      <c r="AI171" s="99">
        <f>+AI88+AI90+AI92+AI94+AI96</f>
        <v>230</v>
      </c>
      <c r="AJ171" s="79">
        <f t="shared" ref="AJ171:AR171" si="187">+AJ88+AJ90+AJ92+AJ94+AJ96</f>
        <v>37</v>
      </c>
      <c r="AK171" s="79">
        <f t="shared" si="187"/>
        <v>97</v>
      </c>
      <c r="AL171" s="79">
        <f t="shared" si="187"/>
        <v>48</v>
      </c>
      <c r="AM171" s="79">
        <f t="shared" si="187"/>
        <v>0</v>
      </c>
      <c r="AN171" s="79">
        <f t="shared" si="187"/>
        <v>0</v>
      </c>
      <c r="AO171" s="79">
        <f t="shared" si="187"/>
        <v>0</v>
      </c>
      <c r="AP171" s="79">
        <f t="shared" si="187"/>
        <v>0</v>
      </c>
      <c r="AQ171" s="79">
        <f t="shared" si="187"/>
        <v>0</v>
      </c>
      <c r="AR171" s="80">
        <f t="shared" si="187"/>
        <v>0</v>
      </c>
    </row>
    <row r="172" spans="3:44" s="1" customFormat="1" x14ac:dyDescent="0.25">
      <c r="C172" s="106"/>
      <c r="D172" s="15" t="s">
        <v>18</v>
      </c>
      <c r="E172" s="40">
        <f>+E89+E91+E93+E95+E97</f>
        <v>125</v>
      </c>
      <c r="F172" s="40">
        <f t="shared" ref="F172:N172" si="188">+F89+F91+F93+F95+F97</f>
        <v>120</v>
      </c>
      <c r="G172" s="40">
        <f t="shared" si="188"/>
        <v>113</v>
      </c>
      <c r="H172" s="40">
        <f t="shared" si="188"/>
        <v>38</v>
      </c>
      <c r="I172" s="40">
        <f t="shared" si="188"/>
        <v>0</v>
      </c>
      <c r="J172" s="40">
        <f t="shared" si="188"/>
        <v>0</v>
      </c>
      <c r="K172" s="40">
        <f t="shared" si="188"/>
        <v>0</v>
      </c>
      <c r="L172" s="40">
        <f t="shared" si="188"/>
        <v>0</v>
      </c>
      <c r="M172" s="40">
        <f t="shared" si="188"/>
        <v>0</v>
      </c>
      <c r="N172" s="61">
        <f t="shared" si="188"/>
        <v>0</v>
      </c>
      <c r="O172" s="63"/>
      <c r="R172" s="106"/>
      <c r="S172" s="15" t="s">
        <v>18</v>
      </c>
      <c r="T172" s="100">
        <f>+T89+T91+T93+T95+T97</f>
        <v>85</v>
      </c>
      <c r="U172" s="81">
        <f t="shared" ref="U172:AC172" si="189">+U89+U91+U93+U95+U97</f>
        <v>37</v>
      </c>
      <c r="V172" s="81">
        <f t="shared" si="189"/>
        <v>26</v>
      </c>
      <c r="W172" s="81">
        <f t="shared" si="189"/>
        <v>11</v>
      </c>
      <c r="X172" s="81">
        <f t="shared" si="189"/>
        <v>0</v>
      </c>
      <c r="Y172" s="81">
        <f t="shared" si="189"/>
        <v>0</v>
      </c>
      <c r="Z172" s="81">
        <f t="shared" si="189"/>
        <v>0</v>
      </c>
      <c r="AA172" s="81">
        <f t="shared" si="189"/>
        <v>0</v>
      </c>
      <c r="AB172" s="81">
        <f t="shared" si="189"/>
        <v>0</v>
      </c>
      <c r="AC172" s="82">
        <f t="shared" si="189"/>
        <v>0</v>
      </c>
      <c r="AG172" s="106"/>
      <c r="AH172" s="15" t="s">
        <v>18</v>
      </c>
      <c r="AI172" s="100">
        <f>+AI89+AI91+AI93+AI95+AI97</f>
        <v>85</v>
      </c>
      <c r="AJ172" s="81">
        <f t="shared" ref="AJ172:AR172" si="190">+AJ89+AJ91+AJ93+AJ95+AJ97</f>
        <v>32</v>
      </c>
      <c r="AK172" s="81">
        <f t="shared" si="190"/>
        <v>24</v>
      </c>
      <c r="AL172" s="81">
        <f t="shared" si="190"/>
        <v>18</v>
      </c>
      <c r="AM172" s="81">
        <f t="shared" si="190"/>
        <v>0</v>
      </c>
      <c r="AN172" s="81">
        <f t="shared" si="190"/>
        <v>0</v>
      </c>
      <c r="AO172" s="81">
        <f t="shared" si="190"/>
        <v>0</v>
      </c>
      <c r="AP172" s="81">
        <f t="shared" si="190"/>
        <v>0</v>
      </c>
      <c r="AQ172" s="81">
        <f t="shared" si="190"/>
        <v>0</v>
      </c>
      <c r="AR172" s="82">
        <f t="shared" si="190"/>
        <v>0</v>
      </c>
    </row>
    <row r="173" spans="3:44" s="1" customFormat="1" x14ac:dyDescent="0.25">
      <c r="C173" s="106">
        <f t="shared" ref="C173" si="191">+C171+1</f>
        <v>2017</v>
      </c>
      <c r="D173" s="15" t="s">
        <v>17</v>
      </c>
      <c r="E173" s="39">
        <f>+E99+E101+E103+E105+E107</f>
        <v>230</v>
      </c>
      <c r="F173" s="39">
        <f t="shared" ref="F173:N173" si="192">+F99+F101+F103+F105+F107</f>
        <v>211</v>
      </c>
      <c r="G173" s="39">
        <f t="shared" si="192"/>
        <v>158</v>
      </c>
      <c r="H173" s="39">
        <f t="shared" si="192"/>
        <v>0</v>
      </c>
      <c r="I173" s="39">
        <f t="shared" si="192"/>
        <v>0</v>
      </c>
      <c r="J173" s="39">
        <f t="shared" si="192"/>
        <v>0</v>
      </c>
      <c r="K173" s="39">
        <f t="shared" si="192"/>
        <v>0</v>
      </c>
      <c r="L173" s="39">
        <f t="shared" si="192"/>
        <v>0</v>
      </c>
      <c r="M173" s="39">
        <f t="shared" si="192"/>
        <v>0</v>
      </c>
      <c r="N173" s="60">
        <f t="shared" si="192"/>
        <v>0</v>
      </c>
      <c r="O173" s="63"/>
      <c r="R173" s="106">
        <f>+Q99</f>
        <v>2014</v>
      </c>
      <c r="S173" s="15" t="s">
        <v>17</v>
      </c>
      <c r="T173" s="99">
        <f>+T99+T101+T103+T105+T107</f>
        <v>225</v>
      </c>
      <c r="U173" s="79">
        <f t="shared" ref="U173:AC173" si="193">+U99+U101+U103+U105+U107</f>
        <v>142</v>
      </c>
      <c r="V173" s="79">
        <f t="shared" si="193"/>
        <v>20</v>
      </c>
      <c r="W173" s="79">
        <f t="shared" si="193"/>
        <v>0</v>
      </c>
      <c r="X173" s="79">
        <f t="shared" si="193"/>
        <v>0</v>
      </c>
      <c r="Y173" s="79">
        <f t="shared" si="193"/>
        <v>0</v>
      </c>
      <c r="Z173" s="79">
        <f t="shared" si="193"/>
        <v>0</v>
      </c>
      <c r="AA173" s="79">
        <f t="shared" si="193"/>
        <v>0</v>
      </c>
      <c r="AB173" s="79">
        <f t="shared" si="193"/>
        <v>0</v>
      </c>
      <c r="AC173" s="80">
        <f t="shared" si="193"/>
        <v>0</v>
      </c>
      <c r="AG173" s="106">
        <f>+AF99</f>
        <v>2014</v>
      </c>
      <c r="AH173" s="15" t="s">
        <v>17</v>
      </c>
      <c r="AI173" s="99">
        <f>+AI99+AI101+AI103+AI105+AI107</f>
        <v>225</v>
      </c>
      <c r="AJ173" s="79">
        <f t="shared" ref="AJ173:AR173" si="194">+AJ99+AJ101+AJ103+AJ105+AJ107</f>
        <v>70</v>
      </c>
      <c r="AK173" s="79">
        <f t="shared" si="194"/>
        <v>72</v>
      </c>
      <c r="AL173" s="79">
        <f t="shared" si="194"/>
        <v>0</v>
      </c>
      <c r="AM173" s="79">
        <f t="shared" si="194"/>
        <v>0</v>
      </c>
      <c r="AN173" s="79">
        <f t="shared" si="194"/>
        <v>0</v>
      </c>
      <c r="AO173" s="79">
        <f t="shared" si="194"/>
        <v>0</v>
      </c>
      <c r="AP173" s="79">
        <f t="shared" si="194"/>
        <v>0</v>
      </c>
      <c r="AQ173" s="79">
        <f t="shared" si="194"/>
        <v>0</v>
      </c>
      <c r="AR173" s="80">
        <f t="shared" si="194"/>
        <v>0</v>
      </c>
    </row>
    <row r="174" spans="3:44" s="1" customFormat="1" x14ac:dyDescent="0.25">
      <c r="C174" s="106"/>
      <c r="D174" s="15" t="s">
        <v>18</v>
      </c>
      <c r="E174" s="40">
        <f>+E100+E102+E104+E106+E108</f>
        <v>124</v>
      </c>
      <c r="F174" s="40">
        <f t="shared" ref="F174:N174" si="195">+F100+F102+F104+F106+F108</f>
        <v>115</v>
      </c>
      <c r="G174" s="40">
        <f t="shared" si="195"/>
        <v>108</v>
      </c>
      <c r="H174" s="40">
        <f t="shared" si="195"/>
        <v>0</v>
      </c>
      <c r="I174" s="40">
        <f t="shared" si="195"/>
        <v>0</v>
      </c>
      <c r="J174" s="40">
        <f t="shared" si="195"/>
        <v>0</v>
      </c>
      <c r="K174" s="40">
        <f t="shared" si="195"/>
        <v>0</v>
      </c>
      <c r="L174" s="40">
        <f t="shared" si="195"/>
        <v>0</v>
      </c>
      <c r="M174" s="40">
        <f t="shared" si="195"/>
        <v>0</v>
      </c>
      <c r="N174" s="61">
        <f t="shared" si="195"/>
        <v>0</v>
      </c>
      <c r="O174" s="63"/>
      <c r="R174" s="106"/>
      <c r="S174" s="15" t="s">
        <v>18</v>
      </c>
      <c r="T174" s="100">
        <f>+T100+T102+T104+T106+T108</f>
        <v>85</v>
      </c>
      <c r="U174" s="81">
        <f t="shared" ref="U174:AC174" si="196">+U100+U102+U104+U106+U108</f>
        <v>57</v>
      </c>
      <c r="V174" s="81">
        <f t="shared" si="196"/>
        <v>11</v>
      </c>
      <c r="W174" s="81">
        <f t="shared" si="196"/>
        <v>0</v>
      </c>
      <c r="X174" s="81">
        <f t="shared" si="196"/>
        <v>0</v>
      </c>
      <c r="Y174" s="81">
        <f t="shared" si="196"/>
        <v>0</v>
      </c>
      <c r="Z174" s="81">
        <f t="shared" si="196"/>
        <v>0</v>
      </c>
      <c r="AA174" s="81">
        <f t="shared" si="196"/>
        <v>0</v>
      </c>
      <c r="AB174" s="81">
        <f t="shared" si="196"/>
        <v>0</v>
      </c>
      <c r="AC174" s="82">
        <f t="shared" si="196"/>
        <v>0</v>
      </c>
      <c r="AG174" s="106"/>
      <c r="AH174" s="15" t="s">
        <v>18</v>
      </c>
      <c r="AI174" s="100">
        <f>+AI100+AI102+AI104+AI106+AI108</f>
        <v>85</v>
      </c>
      <c r="AJ174" s="81">
        <f t="shared" ref="AJ174:AR174" si="197">+AJ100+AJ102+AJ104+AJ106+AJ108</f>
        <v>32</v>
      </c>
      <c r="AK174" s="81">
        <f t="shared" si="197"/>
        <v>25</v>
      </c>
      <c r="AL174" s="81">
        <f t="shared" si="197"/>
        <v>0</v>
      </c>
      <c r="AM174" s="81">
        <f t="shared" si="197"/>
        <v>0</v>
      </c>
      <c r="AN174" s="81">
        <f t="shared" si="197"/>
        <v>0</v>
      </c>
      <c r="AO174" s="81">
        <f t="shared" si="197"/>
        <v>0</v>
      </c>
      <c r="AP174" s="81">
        <f t="shared" si="197"/>
        <v>0</v>
      </c>
      <c r="AQ174" s="81">
        <f t="shared" si="197"/>
        <v>0</v>
      </c>
      <c r="AR174" s="82">
        <f t="shared" si="197"/>
        <v>0</v>
      </c>
    </row>
    <row r="175" spans="3:44" s="1" customFormat="1" x14ac:dyDescent="0.25">
      <c r="C175" s="106">
        <f t="shared" ref="C175" si="198">+C173+1</f>
        <v>2018</v>
      </c>
      <c r="D175" s="15" t="s">
        <v>17</v>
      </c>
      <c r="E175" s="39">
        <f>+E110+E112+E114+E116+E118</f>
        <v>230</v>
      </c>
      <c r="F175" s="39">
        <f t="shared" ref="F175:N175" si="199">+F110+F112+F114+F116+F118</f>
        <v>208</v>
      </c>
      <c r="G175" s="39">
        <f t="shared" si="199"/>
        <v>0</v>
      </c>
      <c r="H175" s="39">
        <f t="shared" si="199"/>
        <v>0</v>
      </c>
      <c r="I175" s="39">
        <f t="shared" si="199"/>
        <v>0</v>
      </c>
      <c r="J175" s="39">
        <f t="shared" si="199"/>
        <v>0</v>
      </c>
      <c r="K175" s="39">
        <f t="shared" si="199"/>
        <v>0</v>
      </c>
      <c r="L175" s="39">
        <f t="shared" si="199"/>
        <v>0</v>
      </c>
      <c r="M175" s="39">
        <f t="shared" si="199"/>
        <v>0</v>
      </c>
      <c r="N175" s="60">
        <f t="shared" si="199"/>
        <v>0</v>
      </c>
      <c r="O175" s="64"/>
      <c r="R175" s="106">
        <f>+Q110</f>
        <v>2015</v>
      </c>
      <c r="S175" s="15" t="s">
        <v>17</v>
      </c>
      <c r="T175" s="99">
        <f>+T110+T112+T114+T116+T118</f>
        <v>229</v>
      </c>
      <c r="U175" s="79">
        <f t="shared" ref="U175:AC175" si="200">+U110+U112+U114+U116+U118</f>
        <v>122</v>
      </c>
      <c r="V175" s="79">
        <f t="shared" si="200"/>
        <v>0</v>
      </c>
      <c r="W175" s="79">
        <f t="shared" si="200"/>
        <v>0</v>
      </c>
      <c r="X175" s="79">
        <f t="shared" si="200"/>
        <v>0</v>
      </c>
      <c r="Y175" s="79">
        <f t="shared" si="200"/>
        <v>0</v>
      </c>
      <c r="Z175" s="79">
        <f t="shared" si="200"/>
        <v>0</v>
      </c>
      <c r="AA175" s="79">
        <f t="shared" si="200"/>
        <v>0</v>
      </c>
      <c r="AB175" s="79">
        <f t="shared" si="200"/>
        <v>0</v>
      </c>
      <c r="AC175" s="80">
        <f t="shared" si="200"/>
        <v>0</v>
      </c>
      <c r="AG175" s="106">
        <f>+AF110</f>
        <v>2015</v>
      </c>
      <c r="AH175" s="15" t="s">
        <v>17</v>
      </c>
      <c r="AI175" s="99">
        <f>+AI110+AI112+AI114+AI116+AI118</f>
        <v>229</v>
      </c>
      <c r="AJ175" s="79">
        <f t="shared" ref="AJ175:AR175" si="201">+AJ110+AJ112+AJ114+AJ116+AJ118</f>
        <v>80</v>
      </c>
      <c r="AK175" s="79">
        <f t="shared" si="201"/>
        <v>0</v>
      </c>
      <c r="AL175" s="79">
        <f t="shared" si="201"/>
        <v>0</v>
      </c>
      <c r="AM175" s="79">
        <f t="shared" si="201"/>
        <v>0</v>
      </c>
      <c r="AN175" s="79">
        <f t="shared" si="201"/>
        <v>0</v>
      </c>
      <c r="AO175" s="79">
        <f t="shared" si="201"/>
        <v>0</v>
      </c>
      <c r="AP175" s="79">
        <f t="shared" si="201"/>
        <v>0</v>
      </c>
      <c r="AQ175" s="79">
        <f t="shared" si="201"/>
        <v>0</v>
      </c>
      <c r="AR175" s="80">
        <f t="shared" si="201"/>
        <v>0</v>
      </c>
    </row>
    <row r="176" spans="3:44" s="1" customFormat="1" x14ac:dyDescent="0.25">
      <c r="C176" s="106"/>
      <c r="D176" s="15" t="s">
        <v>18</v>
      </c>
      <c r="E176" s="40">
        <f>+E111+E113+E115+E117+E119</f>
        <v>125</v>
      </c>
      <c r="F176" s="40">
        <f t="shared" ref="F176:N176" si="202">+F111+F113+F115+F117+F119</f>
        <v>110</v>
      </c>
      <c r="G176" s="40">
        <f t="shared" si="202"/>
        <v>0</v>
      </c>
      <c r="H176" s="40">
        <f t="shared" si="202"/>
        <v>0</v>
      </c>
      <c r="I176" s="40">
        <f t="shared" si="202"/>
        <v>0</v>
      </c>
      <c r="J176" s="40">
        <f t="shared" si="202"/>
        <v>0</v>
      </c>
      <c r="K176" s="40">
        <f t="shared" si="202"/>
        <v>0</v>
      </c>
      <c r="L176" s="40">
        <f t="shared" si="202"/>
        <v>0</v>
      </c>
      <c r="M176" s="40">
        <f t="shared" si="202"/>
        <v>0</v>
      </c>
      <c r="N176" s="61">
        <f t="shared" si="202"/>
        <v>0</v>
      </c>
      <c r="O176" s="64"/>
      <c r="R176" s="106"/>
      <c r="S176" s="15" t="s">
        <v>18</v>
      </c>
      <c r="T176" s="100">
        <f>+T111+T113+T115+T117+T119</f>
        <v>85</v>
      </c>
      <c r="U176" s="81">
        <f t="shared" ref="U176:AC176" si="203">+U111+U113+U115+U117+U119</f>
        <v>47</v>
      </c>
      <c r="V176" s="81">
        <f t="shared" si="203"/>
        <v>0</v>
      </c>
      <c r="W176" s="81">
        <f t="shared" si="203"/>
        <v>0</v>
      </c>
      <c r="X176" s="81">
        <f t="shared" si="203"/>
        <v>0</v>
      </c>
      <c r="Y176" s="81">
        <f t="shared" si="203"/>
        <v>0</v>
      </c>
      <c r="Z176" s="81">
        <f t="shared" si="203"/>
        <v>0</v>
      </c>
      <c r="AA176" s="81">
        <f t="shared" si="203"/>
        <v>0</v>
      </c>
      <c r="AB176" s="81">
        <f t="shared" si="203"/>
        <v>0</v>
      </c>
      <c r="AC176" s="82">
        <f t="shared" si="203"/>
        <v>0</v>
      </c>
      <c r="AG176" s="106"/>
      <c r="AH176" s="15" t="s">
        <v>18</v>
      </c>
      <c r="AI176" s="100">
        <f>+AI111+AI113+AI115+AI117+AI119</f>
        <v>85</v>
      </c>
      <c r="AJ176" s="81">
        <f t="shared" ref="AJ176:AR176" si="204">+AJ111+AJ113+AJ115+AJ117+AJ119</f>
        <v>35</v>
      </c>
      <c r="AK176" s="81">
        <f t="shared" si="204"/>
        <v>0</v>
      </c>
      <c r="AL176" s="81">
        <f t="shared" si="204"/>
        <v>0</v>
      </c>
      <c r="AM176" s="81">
        <f t="shared" si="204"/>
        <v>0</v>
      </c>
      <c r="AN176" s="81">
        <f t="shared" si="204"/>
        <v>0</v>
      </c>
      <c r="AO176" s="81">
        <f t="shared" si="204"/>
        <v>0</v>
      </c>
      <c r="AP176" s="81">
        <f t="shared" si="204"/>
        <v>0</v>
      </c>
      <c r="AQ176" s="81">
        <f t="shared" si="204"/>
        <v>0</v>
      </c>
      <c r="AR176" s="82">
        <f t="shared" si="204"/>
        <v>0</v>
      </c>
    </row>
    <row r="177" spans="2:44" s="1" customFormat="1" ht="20.25" customHeight="1" x14ac:dyDescent="0.25">
      <c r="C177" s="110" t="s">
        <v>29</v>
      </c>
      <c r="D177" s="38" t="s">
        <v>17</v>
      </c>
      <c r="E177" s="41">
        <f>+E157+E159+E161+E163+E165+E167+E169+E171+E173+E175</f>
        <v>2194</v>
      </c>
      <c r="F177" s="42">
        <f t="shared" ref="F177:N177" si="205">+F157+F159+F161+F163+F165+F167+F169+F171+F173+F175</f>
        <v>1842</v>
      </c>
      <c r="G177" s="42">
        <f t="shared" si="205"/>
        <v>1482</v>
      </c>
      <c r="H177" s="42">
        <f t="shared" si="205"/>
        <v>468</v>
      </c>
      <c r="I177" s="42">
        <f t="shared" si="205"/>
        <v>192</v>
      </c>
      <c r="J177" s="42">
        <f t="shared" si="205"/>
        <v>60</v>
      </c>
      <c r="K177" s="42">
        <f t="shared" si="205"/>
        <v>6</v>
      </c>
      <c r="L177" s="42">
        <f t="shared" si="205"/>
        <v>0</v>
      </c>
      <c r="M177" s="42">
        <f t="shared" si="205"/>
        <v>0</v>
      </c>
      <c r="N177" s="43">
        <f t="shared" si="205"/>
        <v>0</v>
      </c>
      <c r="R177" s="110" t="s">
        <v>29</v>
      </c>
      <c r="S177" s="38" t="s">
        <v>17</v>
      </c>
      <c r="T177" s="101">
        <f>+T157+T159+T161+T163+T165+T167+T169+T171+T173+T175</f>
        <v>1764</v>
      </c>
      <c r="U177" s="83">
        <f t="shared" ref="U177:AC177" si="206">+U157+U159+U161+U163+U165+U167+U169+U171+U173+U175</f>
        <v>981</v>
      </c>
      <c r="V177" s="83">
        <f t="shared" si="206"/>
        <v>211</v>
      </c>
      <c r="W177" s="83">
        <f t="shared" si="206"/>
        <v>94</v>
      </c>
      <c r="X177" s="83">
        <f t="shared" si="206"/>
        <v>52</v>
      </c>
      <c r="Y177" s="83">
        <f t="shared" si="206"/>
        <v>5</v>
      </c>
      <c r="Z177" s="83">
        <f t="shared" si="206"/>
        <v>0</v>
      </c>
      <c r="AA177" s="83">
        <f t="shared" si="206"/>
        <v>0</v>
      </c>
      <c r="AB177" s="83">
        <f t="shared" si="206"/>
        <v>0</v>
      </c>
      <c r="AC177" s="97">
        <f t="shared" si="206"/>
        <v>0</v>
      </c>
      <c r="AG177" s="110" t="s">
        <v>29</v>
      </c>
      <c r="AH177" s="38" t="s">
        <v>17</v>
      </c>
      <c r="AI177" s="101">
        <f>+AI157+AI159+AI161+AI163+AI165+AI167+AI169+AI171+AI173+AI175</f>
        <v>1764</v>
      </c>
      <c r="AJ177" s="83">
        <f t="shared" ref="AJ177:AR177" si="207">+AJ157+AJ159+AJ161+AJ163+AJ165+AJ167+AJ169+AJ171+AJ173+AJ175</f>
        <v>262</v>
      </c>
      <c r="AK177" s="83">
        <f t="shared" si="207"/>
        <v>591</v>
      </c>
      <c r="AL177" s="83">
        <f t="shared" si="207"/>
        <v>267</v>
      </c>
      <c r="AM177" s="83">
        <f t="shared" si="207"/>
        <v>73</v>
      </c>
      <c r="AN177" s="83">
        <f t="shared" si="207"/>
        <v>23</v>
      </c>
      <c r="AO177" s="83">
        <f t="shared" si="207"/>
        <v>0</v>
      </c>
      <c r="AP177" s="83">
        <f t="shared" si="207"/>
        <v>0</v>
      </c>
      <c r="AQ177" s="83">
        <f t="shared" si="207"/>
        <v>0</v>
      </c>
      <c r="AR177" s="97">
        <f t="shared" si="207"/>
        <v>0</v>
      </c>
    </row>
    <row r="178" spans="2:44" s="1" customFormat="1" x14ac:dyDescent="0.25">
      <c r="C178" s="110"/>
      <c r="D178" s="38" t="s">
        <v>18</v>
      </c>
      <c r="E178" s="41">
        <f>+E158+E160+E162+E164+E166+E168+E170+E172+E174+E176</f>
        <v>959</v>
      </c>
      <c r="F178" s="42">
        <f t="shared" ref="F178:N178" si="208">+F158+F160+F162+F164+F166+F168+F170+F172+F174+F176</f>
        <v>858</v>
      </c>
      <c r="G178" s="42">
        <f t="shared" si="208"/>
        <v>673</v>
      </c>
      <c r="H178" s="42">
        <f t="shared" si="208"/>
        <v>193</v>
      </c>
      <c r="I178" s="42">
        <f t="shared" si="208"/>
        <v>54</v>
      </c>
      <c r="J178" s="42">
        <f t="shared" si="208"/>
        <v>2</v>
      </c>
      <c r="K178" s="42">
        <f t="shared" si="208"/>
        <v>0</v>
      </c>
      <c r="L178" s="42">
        <f t="shared" si="208"/>
        <v>0</v>
      </c>
      <c r="M178" s="42">
        <f t="shared" si="208"/>
        <v>0</v>
      </c>
      <c r="N178" s="43">
        <f t="shared" si="208"/>
        <v>0</v>
      </c>
      <c r="R178" s="110"/>
      <c r="S178" s="38" t="s">
        <v>18</v>
      </c>
      <c r="T178" s="101">
        <f>+T158+T160+T162+T164+T166+T168+T170+T172+T174+T176</f>
        <v>730</v>
      </c>
      <c r="U178" s="83">
        <f t="shared" ref="U178:AC178" si="209">+U158+U160+U162+U164+U166+U168+U170+U172+U174+U176</f>
        <v>445</v>
      </c>
      <c r="V178" s="83">
        <f t="shared" si="209"/>
        <v>113</v>
      </c>
      <c r="W178" s="83">
        <f t="shared" si="209"/>
        <v>49</v>
      </c>
      <c r="X178" s="83">
        <f t="shared" si="209"/>
        <v>3</v>
      </c>
      <c r="Y178" s="83">
        <f t="shared" si="209"/>
        <v>0</v>
      </c>
      <c r="Z178" s="83">
        <f t="shared" si="209"/>
        <v>0</v>
      </c>
      <c r="AA178" s="83">
        <f t="shared" si="209"/>
        <v>0</v>
      </c>
      <c r="AB178" s="83">
        <f t="shared" si="209"/>
        <v>0</v>
      </c>
      <c r="AC178" s="97">
        <f t="shared" si="209"/>
        <v>0</v>
      </c>
      <c r="AG178" s="110"/>
      <c r="AH178" s="38" t="s">
        <v>18</v>
      </c>
      <c r="AI178" s="101">
        <f>+AI158+AI160+AI162+AI164+AI166+AI168+AI170+AI172+AI174+AI176</f>
        <v>730</v>
      </c>
      <c r="AJ178" s="83">
        <f t="shared" ref="AJ178:AR178" si="210">+AJ158+AJ160+AJ162+AJ164+AJ166+AJ168+AJ170+AJ172+AJ174+AJ176</f>
        <v>139</v>
      </c>
      <c r="AK178" s="83">
        <f t="shared" si="210"/>
        <v>230</v>
      </c>
      <c r="AL178" s="83">
        <f t="shared" si="210"/>
        <v>162</v>
      </c>
      <c r="AM178" s="83">
        <f t="shared" si="210"/>
        <v>51</v>
      </c>
      <c r="AN178" s="83">
        <f t="shared" si="210"/>
        <v>1</v>
      </c>
      <c r="AO178" s="83">
        <f t="shared" si="210"/>
        <v>0</v>
      </c>
      <c r="AP178" s="83">
        <f t="shared" si="210"/>
        <v>0</v>
      </c>
      <c r="AQ178" s="83">
        <f t="shared" si="210"/>
        <v>0</v>
      </c>
      <c r="AR178" s="97">
        <f t="shared" si="210"/>
        <v>0</v>
      </c>
    </row>
    <row r="179" spans="2:44" s="1" customFormat="1" x14ac:dyDescent="0.25">
      <c r="U179" s="72"/>
      <c r="V179" s="72"/>
      <c r="W179" s="72"/>
      <c r="X179" s="72"/>
      <c r="Y179" s="72"/>
      <c r="Z179" s="72"/>
      <c r="AA179" s="72"/>
      <c r="AB179" s="72"/>
      <c r="AC179" s="72"/>
      <c r="AJ179" s="72"/>
      <c r="AK179" s="72"/>
      <c r="AL179" s="72"/>
      <c r="AM179" s="72"/>
      <c r="AN179" s="72"/>
      <c r="AO179" s="72"/>
      <c r="AP179" s="72"/>
      <c r="AQ179" s="72"/>
      <c r="AR179" s="72"/>
    </row>
    <row r="180" spans="2:44" s="1" customFormat="1" ht="21" x14ac:dyDescent="0.35">
      <c r="B180" s="109" t="s">
        <v>37</v>
      </c>
      <c r="C180" s="109"/>
      <c r="D180" s="109"/>
      <c r="E180" s="109"/>
      <c r="F180" s="109"/>
      <c r="G180" s="109"/>
      <c r="H180" s="109"/>
      <c r="I180" s="109"/>
      <c r="J180" s="109"/>
      <c r="K180" s="109"/>
      <c r="L180" s="109"/>
      <c r="M180" s="109"/>
      <c r="N180" s="109"/>
      <c r="Q180" s="109" t="s">
        <v>43</v>
      </c>
      <c r="R180" s="109"/>
      <c r="S180" s="109"/>
      <c r="T180" s="109"/>
      <c r="U180" s="109"/>
      <c r="V180" s="109"/>
      <c r="W180" s="109"/>
      <c r="X180" s="109"/>
      <c r="Y180" s="109"/>
      <c r="Z180" s="109"/>
      <c r="AA180" s="109"/>
      <c r="AB180" s="109"/>
      <c r="AC180" s="109"/>
      <c r="AF180" s="109" t="s">
        <v>50</v>
      </c>
      <c r="AG180" s="109"/>
      <c r="AH180" s="109"/>
      <c r="AI180" s="109"/>
      <c r="AJ180" s="109"/>
      <c r="AK180" s="109"/>
      <c r="AL180" s="109"/>
      <c r="AM180" s="109"/>
      <c r="AN180" s="109"/>
      <c r="AO180" s="109"/>
      <c r="AP180" s="109"/>
      <c r="AQ180" s="109"/>
      <c r="AR180" s="109"/>
    </row>
    <row r="181" spans="2:44" s="1" customFormat="1" ht="14.25" customHeight="1" x14ac:dyDescent="0.25">
      <c r="U181" s="72"/>
      <c r="V181" s="72"/>
      <c r="W181" s="72"/>
      <c r="X181" s="72"/>
      <c r="Y181" s="72"/>
      <c r="Z181" s="72"/>
      <c r="AA181" s="72"/>
      <c r="AB181" s="72"/>
      <c r="AC181" s="72"/>
      <c r="AJ181" s="72"/>
      <c r="AK181" s="72"/>
      <c r="AL181" s="72"/>
      <c r="AM181" s="72"/>
      <c r="AN181" s="72"/>
      <c r="AO181" s="72"/>
      <c r="AP181" s="72"/>
      <c r="AQ181" s="72"/>
      <c r="AR181" s="72"/>
    </row>
    <row r="182" spans="2:44" s="1" customFormat="1" ht="14.25" customHeight="1" x14ac:dyDescent="0.25">
      <c r="C182" s="34" t="s">
        <v>31</v>
      </c>
      <c r="D182" s="34" t="s">
        <v>2</v>
      </c>
      <c r="E182" s="25" t="s">
        <v>7</v>
      </c>
      <c r="F182" s="25" t="s">
        <v>8</v>
      </c>
      <c r="G182" s="25" t="s">
        <v>9</v>
      </c>
      <c r="H182" s="25" t="s">
        <v>10</v>
      </c>
      <c r="I182" s="25" t="s">
        <v>11</v>
      </c>
      <c r="J182" s="25" t="s">
        <v>12</v>
      </c>
      <c r="K182" s="25" t="s">
        <v>13</v>
      </c>
      <c r="L182" s="25" t="s">
        <v>14</v>
      </c>
      <c r="M182" s="25" t="s">
        <v>15</v>
      </c>
      <c r="R182" s="34" t="s">
        <v>31</v>
      </c>
      <c r="S182" s="34" t="s">
        <v>2</v>
      </c>
      <c r="T182" s="25" t="str">
        <f t="shared" ref="T182:AB182" si="211">+U156</f>
        <v>Año N°4</v>
      </c>
      <c r="U182" s="25" t="str">
        <f t="shared" si="211"/>
        <v>Año N°5</v>
      </c>
      <c r="V182" s="25" t="str">
        <f t="shared" si="211"/>
        <v>Año N°6</v>
      </c>
      <c r="W182" s="25" t="str">
        <f t="shared" si="211"/>
        <v>Año N°7</v>
      </c>
      <c r="X182" s="25" t="str">
        <f t="shared" si="211"/>
        <v>Año N°8</v>
      </c>
      <c r="Y182" s="25" t="str">
        <f t="shared" si="211"/>
        <v>Año N°9</v>
      </c>
      <c r="Z182" s="25" t="str">
        <f t="shared" si="211"/>
        <v>Año N°10</v>
      </c>
      <c r="AA182" s="25" t="str">
        <f t="shared" si="211"/>
        <v>Año N°11</v>
      </c>
      <c r="AB182" s="25" t="str">
        <f t="shared" si="211"/>
        <v>Año N° 12</v>
      </c>
      <c r="AC182" s="72"/>
      <c r="AG182" s="34" t="s">
        <v>31</v>
      </c>
      <c r="AH182" s="34" t="s">
        <v>2</v>
      </c>
      <c r="AI182" s="25" t="str">
        <f t="shared" ref="AI182:AQ182" si="212">+AJ156</f>
        <v>Año N°4</v>
      </c>
      <c r="AJ182" s="25" t="str">
        <f t="shared" si="212"/>
        <v>Año N°5</v>
      </c>
      <c r="AK182" s="25" t="str">
        <f t="shared" si="212"/>
        <v>Año N°6</v>
      </c>
      <c r="AL182" s="25" t="str">
        <f t="shared" si="212"/>
        <v>Año N°7</v>
      </c>
      <c r="AM182" s="25" t="str">
        <f t="shared" si="212"/>
        <v>Año N°8</v>
      </c>
      <c r="AN182" s="25" t="str">
        <f t="shared" si="212"/>
        <v>Año N°9</v>
      </c>
      <c r="AO182" s="25" t="str">
        <f t="shared" si="212"/>
        <v>Año N°10</v>
      </c>
      <c r="AP182" s="25" t="str">
        <f t="shared" si="212"/>
        <v>Año N°11</v>
      </c>
      <c r="AQ182" s="25" t="str">
        <f t="shared" si="212"/>
        <v>Año N° 12</v>
      </c>
      <c r="AR182" s="72"/>
    </row>
    <row r="183" spans="2:44" s="1" customFormat="1" ht="14.25" customHeight="1" x14ac:dyDescent="0.25">
      <c r="C183" s="104">
        <f>+C157</f>
        <v>2009</v>
      </c>
      <c r="D183" s="15" t="s">
        <v>17</v>
      </c>
      <c r="E183" s="46">
        <f t="shared" ref="E183:M183" si="213">IF($E157&lt;&gt;0,+F157/$E157,0)</f>
        <v>0.77777777777777779</v>
      </c>
      <c r="F183" s="46">
        <f t="shared" si="213"/>
        <v>0.69444444444444442</v>
      </c>
      <c r="G183" s="46">
        <f t="shared" si="213"/>
        <v>0.27777777777777779</v>
      </c>
      <c r="H183" s="46">
        <f t="shared" si="213"/>
        <v>0.15</v>
      </c>
      <c r="I183" s="46">
        <f t="shared" si="213"/>
        <v>5.5555555555555552E-2</v>
      </c>
      <c r="J183" s="46">
        <f t="shared" si="213"/>
        <v>1.1111111111111112E-2</v>
      </c>
      <c r="K183" s="46">
        <f t="shared" si="213"/>
        <v>0</v>
      </c>
      <c r="L183" s="46">
        <f t="shared" si="213"/>
        <v>0</v>
      </c>
      <c r="M183" s="56">
        <f t="shared" si="213"/>
        <v>0</v>
      </c>
      <c r="R183" s="104">
        <f>+R157</f>
        <v>2006</v>
      </c>
      <c r="S183" s="15" t="s">
        <v>17</v>
      </c>
      <c r="T183" s="91">
        <f>IF($T157&lt;&gt;0,+U157/$T157,0)</f>
        <v>0.6875</v>
      </c>
      <c r="U183" s="91">
        <f t="shared" ref="U183:AB183" si="214">IF($T157&lt;&gt;0,+V157/$T157,0)</f>
        <v>6.25E-2</v>
      </c>
      <c r="V183" s="91">
        <f t="shared" si="214"/>
        <v>0</v>
      </c>
      <c r="W183" s="91">
        <f t="shared" si="214"/>
        <v>0</v>
      </c>
      <c r="X183" s="91">
        <f t="shared" si="214"/>
        <v>0</v>
      </c>
      <c r="Y183" s="91">
        <f t="shared" si="214"/>
        <v>0</v>
      </c>
      <c r="Z183" s="91">
        <f t="shared" si="214"/>
        <v>0</v>
      </c>
      <c r="AA183" s="91">
        <f t="shared" si="214"/>
        <v>0</v>
      </c>
      <c r="AB183" s="75">
        <f t="shared" si="214"/>
        <v>0</v>
      </c>
      <c r="AC183" s="72"/>
      <c r="AG183" s="104">
        <f>+AG157</f>
        <v>2006</v>
      </c>
      <c r="AH183" s="15" t="s">
        <v>17</v>
      </c>
      <c r="AI183" s="91">
        <f>IF($T157&lt;&gt;0,+AJ157/$T157,0)</f>
        <v>0</v>
      </c>
      <c r="AJ183" s="91">
        <f t="shared" ref="AJ183:AQ183" si="215">IF($T157&lt;&gt;0,+AK157/$T157,0)</f>
        <v>0.1875</v>
      </c>
      <c r="AK183" s="91">
        <f t="shared" si="215"/>
        <v>0.5</v>
      </c>
      <c r="AL183" s="91">
        <f t="shared" si="215"/>
        <v>0</v>
      </c>
      <c r="AM183" s="91">
        <f t="shared" si="215"/>
        <v>0</v>
      </c>
      <c r="AN183" s="91">
        <f t="shared" si="215"/>
        <v>0</v>
      </c>
      <c r="AO183" s="91">
        <f t="shared" si="215"/>
        <v>0</v>
      </c>
      <c r="AP183" s="91">
        <f t="shared" si="215"/>
        <v>0</v>
      </c>
      <c r="AQ183" s="75">
        <f t="shared" si="215"/>
        <v>0</v>
      </c>
      <c r="AR183" s="72"/>
    </row>
    <row r="184" spans="2:44" s="1" customFormat="1" ht="14.25" customHeight="1" x14ac:dyDescent="0.25">
      <c r="C184" s="105"/>
      <c r="D184" s="15" t="s">
        <v>18</v>
      </c>
      <c r="E184" s="47">
        <f t="shared" ref="E184:M184" si="216">IF($E158&lt;&gt;0,+F158/$E158,0)</f>
        <v>0.8125</v>
      </c>
      <c r="F184" s="47">
        <f t="shared" si="216"/>
        <v>0.78749999999999998</v>
      </c>
      <c r="G184" s="47">
        <f t="shared" si="216"/>
        <v>0.3</v>
      </c>
      <c r="H184" s="47">
        <f t="shared" si="216"/>
        <v>0.1</v>
      </c>
      <c r="I184" s="47">
        <f t="shared" si="216"/>
        <v>1.2500000000000001E-2</v>
      </c>
      <c r="J184" s="47">
        <f t="shared" si="216"/>
        <v>0</v>
      </c>
      <c r="K184" s="47">
        <f t="shared" si="216"/>
        <v>0</v>
      </c>
      <c r="L184" s="47">
        <f t="shared" si="216"/>
        <v>0</v>
      </c>
      <c r="M184" s="57">
        <f t="shared" si="216"/>
        <v>0</v>
      </c>
      <c r="R184" s="105"/>
      <c r="S184" s="15" t="s">
        <v>18</v>
      </c>
      <c r="T184" s="77">
        <f t="shared" ref="T184:AB184" si="217">IF($T158&lt;&gt;0,+U158/$T158,0)</f>
        <v>0.84444444444444444</v>
      </c>
      <c r="U184" s="77">
        <f t="shared" si="217"/>
        <v>0.1111111111111111</v>
      </c>
      <c r="V184" s="77">
        <f t="shared" si="217"/>
        <v>4.4444444444444446E-2</v>
      </c>
      <c r="W184" s="77">
        <f t="shared" si="217"/>
        <v>0</v>
      </c>
      <c r="X184" s="77">
        <f t="shared" si="217"/>
        <v>0</v>
      </c>
      <c r="Y184" s="77">
        <f t="shared" si="217"/>
        <v>0</v>
      </c>
      <c r="Z184" s="77">
        <f t="shared" si="217"/>
        <v>0</v>
      </c>
      <c r="AA184" s="77">
        <f t="shared" si="217"/>
        <v>0</v>
      </c>
      <c r="AB184" s="78">
        <f t="shared" si="217"/>
        <v>0</v>
      </c>
      <c r="AC184" s="72"/>
      <c r="AG184" s="105"/>
      <c r="AH184" s="15" t="s">
        <v>18</v>
      </c>
      <c r="AI184" s="77">
        <f t="shared" ref="AI184:AQ184" si="218">IF($T158&lt;&gt;0,+AJ158/$T158,0)</f>
        <v>0</v>
      </c>
      <c r="AJ184" s="77">
        <f t="shared" si="218"/>
        <v>0.66666666666666663</v>
      </c>
      <c r="AK184" s="77">
        <f t="shared" si="218"/>
        <v>0.28888888888888886</v>
      </c>
      <c r="AL184" s="77">
        <f t="shared" si="218"/>
        <v>4.4444444444444446E-2</v>
      </c>
      <c r="AM184" s="77">
        <f t="shared" si="218"/>
        <v>0</v>
      </c>
      <c r="AN184" s="77">
        <f t="shared" si="218"/>
        <v>0</v>
      </c>
      <c r="AO184" s="77">
        <f t="shared" si="218"/>
        <v>0</v>
      </c>
      <c r="AP184" s="77">
        <f t="shared" si="218"/>
        <v>0</v>
      </c>
      <c r="AQ184" s="78">
        <f t="shared" si="218"/>
        <v>0</v>
      </c>
      <c r="AR184" s="72"/>
    </row>
    <row r="185" spans="2:44" s="1" customFormat="1" ht="14.25" customHeight="1" x14ac:dyDescent="0.25">
      <c r="C185" s="104">
        <f>+C159</f>
        <v>2010</v>
      </c>
      <c r="D185" s="15" t="s">
        <v>17</v>
      </c>
      <c r="E185" s="46">
        <f t="shared" ref="E185:M185" si="219">IF($E159&lt;&gt;0,+F159/$E159,0)</f>
        <v>0.8</v>
      </c>
      <c r="F185" s="46">
        <f t="shared" si="219"/>
        <v>0.72777777777777775</v>
      </c>
      <c r="G185" s="46">
        <f t="shared" si="219"/>
        <v>0.17777777777777778</v>
      </c>
      <c r="H185" s="46">
        <f t="shared" si="219"/>
        <v>0.15</v>
      </c>
      <c r="I185" s="46">
        <f t="shared" si="219"/>
        <v>5.5555555555555552E-2</v>
      </c>
      <c r="J185" s="46">
        <f t="shared" si="219"/>
        <v>5.5555555555555558E-3</v>
      </c>
      <c r="K185" s="46">
        <f t="shared" si="219"/>
        <v>0</v>
      </c>
      <c r="L185" s="46">
        <f t="shared" si="219"/>
        <v>0</v>
      </c>
      <c r="M185" s="56">
        <f t="shared" si="219"/>
        <v>0</v>
      </c>
      <c r="R185" s="104">
        <f>+R159</f>
        <v>2007</v>
      </c>
      <c r="S185" s="15" t="s">
        <v>17</v>
      </c>
      <c r="T185" s="91">
        <f t="shared" ref="T185:AB185" si="220">IF($T159&lt;&gt;0,+U159/$T159,0)</f>
        <v>0.5</v>
      </c>
      <c r="U185" s="91">
        <f t="shared" si="220"/>
        <v>0.15</v>
      </c>
      <c r="V185" s="91">
        <f t="shared" si="220"/>
        <v>0.125</v>
      </c>
      <c r="W185" s="91">
        <f t="shared" si="220"/>
        <v>6.25E-2</v>
      </c>
      <c r="X185" s="91">
        <f t="shared" si="220"/>
        <v>0</v>
      </c>
      <c r="Y185" s="91">
        <f t="shared" si="220"/>
        <v>0</v>
      </c>
      <c r="Z185" s="91">
        <f t="shared" si="220"/>
        <v>0</v>
      </c>
      <c r="AA185" s="91">
        <f t="shared" si="220"/>
        <v>0</v>
      </c>
      <c r="AB185" s="75">
        <f t="shared" si="220"/>
        <v>0</v>
      </c>
      <c r="AC185" s="72"/>
      <c r="AG185" s="104">
        <f>+AG159</f>
        <v>2007</v>
      </c>
      <c r="AH185" s="15" t="s">
        <v>17</v>
      </c>
      <c r="AI185" s="91">
        <f t="shared" ref="AI185:AQ185" si="221">IF($T159&lt;&gt;0,+AJ159/$T159,0)</f>
        <v>0</v>
      </c>
      <c r="AJ185" s="91">
        <f t="shared" si="221"/>
        <v>0.5</v>
      </c>
      <c r="AK185" s="91">
        <f t="shared" si="221"/>
        <v>0.17499999999999999</v>
      </c>
      <c r="AL185" s="91">
        <f t="shared" si="221"/>
        <v>0.1</v>
      </c>
      <c r="AM185" s="91">
        <f t="shared" si="221"/>
        <v>6.25E-2</v>
      </c>
      <c r="AN185" s="91">
        <f t="shared" si="221"/>
        <v>0</v>
      </c>
      <c r="AO185" s="91">
        <f t="shared" si="221"/>
        <v>0</v>
      </c>
      <c r="AP185" s="91">
        <f t="shared" si="221"/>
        <v>0</v>
      </c>
      <c r="AQ185" s="75">
        <f t="shared" si="221"/>
        <v>0</v>
      </c>
      <c r="AR185" s="72"/>
    </row>
    <row r="186" spans="2:44" s="1" customFormat="1" ht="14.25" customHeight="1" x14ac:dyDescent="0.25">
      <c r="C186" s="105"/>
      <c r="D186" s="15" t="s">
        <v>18</v>
      </c>
      <c r="E186" s="47">
        <f t="shared" ref="E186:M186" si="222">IF($E160&lt;&gt;0,+F160/$E160,0)</f>
        <v>0.9375</v>
      </c>
      <c r="F186" s="47">
        <f t="shared" si="222"/>
        <v>0.92500000000000004</v>
      </c>
      <c r="G186" s="47">
        <f t="shared" si="222"/>
        <v>0.23749999999999999</v>
      </c>
      <c r="H186" s="47">
        <f t="shared" si="222"/>
        <v>0.13750000000000001</v>
      </c>
      <c r="I186" s="47">
        <f t="shared" si="222"/>
        <v>0</v>
      </c>
      <c r="J186" s="47">
        <f t="shared" si="222"/>
        <v>0</v>
      </c>
      <c r="K186" s="47">
        <f t="shared" si="222"/>
        <v>0</v>
      </c>
      <c r="L186" s="47">
        <f t="shared" si="222"/>
        <v>0</v>
      </c>
      <c r="M186" s="57">
        <f t="shared" si="222"/>
        <v>0</v>
      </c>
      <c r="R186" s="105"/>
      <c r="S186" s="15" t="s">
        <v>18</v>
      </c>
      <c r="T186" s="77">
        <f t="shared" ref="T186:AB186" si="223">IF($T160&lt;&gt;0,+U160/$T160,0)</f>
        <v>0.62</v>
      </c>
      <c r="U186" s="77">
        <f t="shared" si="223"/>
        <v>0.14000000000000001</v>
      </c>
      <c r="V186" s="77">
        <f t="shared" si="223"/>
        <v>0.12</v>
      </c>
      <c r="W186" s="77">
        <f t="shared" si="223"/>
        <v>0.02</v>
      </c>
      <c r="X186" s="77">
        <f t="shared" si="223"/>
        <v>0</v>
      </c>
      <c r="Y186" s="77">
        <f t="shared" si="223"/>
        <v>0</v>
      </c>
      <c r="Z186" s="77">
        <f t="shared" si="223"/>
        <v>0</v>
      </c>
      <c r="AA186" s="77">
        <f t="shared" si="223"/>
        <v>0</v>
      </c>
      <c r="AB186" s="78">
        <f t="shared" si="223"/>
        <v>0</v>
      </c>
      <c r="AC186" s="72"/>
      <c r="AG186" s="105"/>
      <c r="AH186" s="15" t="s">
        <v>18</v>
      </c>
      <c r="AI186" s="77">
        <f t="shared" ref="AI186:AQ186" si="224">IF($T160&lt;&gt;0,+AJ160/$T160,0)</f>
        <v>0</v>
      </c>
      <c r="AJ186" s="77">
        <f t="shared" si="224"/>
        <v>0.4</v>
      </c>
      <c r="AK186" s="77">
        <f t="shared" si="224"/>
        <v>0.36</v>
      </c>
      <c r="AL186" s="77">
        <f t="shared" si="224"/>
        <v>0.12</v>
      </c>
      <c r="AM186" s="77">
        <f t="shared" si="224"/>
        <v>0.02</v>
      </c>
      <c r="AN186" s="77">
        <f t="shared" si="224"/>
        <v>0</v>
      </c>
      <c r="AO186" s="77">
        <f t="shared" si="224"/>
        <v>0</v>
      </c>
      <c r="AP186" s="77">
        <f t="shared" si="224"/>
        <v>0</v>
      </c>
      <c r="AQ186" s="78">
        <f t="shared" si="224"/>
        <v>0</v>
      </c>
      <c r="AR186" s="72"/>
    </row>
    <row r="187" spans="2:44" s="1" customFormat="1" ht="14.25" customHeight="1" x14ac:dyDescent="0.25">
      <c r="C187" s="104">
        <f>+C161</f>
        <v>2011</v>
      </c>
      <c r="D187" s="15" t="s">
        <v>17</v>
      </c>
      <c r="E187" s="46">
        <f t="shared" ref="E187:M187" si="225">IF($E161&lt;&gt;0,+F161/$E161,0)</f>
        <v>0.79565217391304344</v>
      </c>
      <c r="F187" s="46">
        <f t="shared" si="225"/>
        <v>0.73043478260869565</v>
      </c>
      <c r="G187" s="46">
        <f t="shared" si="225"/>
        <v>0.29565217391304349</v>
      </c>
      <c r="H187" s="46">
        <f t="shared" si="225"/>
        <v>0.13043478260869565</v>
      </c>
      <c r="I187" s="46">
        <f t="shared" si="225"/>
        <v>4.3478260869565216E-2</v>
      </c>
      <c r="J187" s="46">
        <f t="shared" si="225"/>
        <v>8.6956521739130436E-3</v>
      </c>
      <c r="K187" s="46">
        <f t="shared" si="225"/>
        <v>0</v>
      </c>
      <c r="L187" s="46">
        <f t="shared" si="225"/>
        <v>0</v>
      </c>
      <c r="M187" s="56">
        <f t="shared" si="225"/>
        <v>0</v>
      </c>
      <c r="R187" s="104">
        <f>+R161</f>
        <v>2008</v>
      </c>
      <c r="S187" s="15" t="s">
        <v>17</v>
      </c>
      <c r="T187" s="91">
        <f t="shared" ref="T187:AB187" si="226">IF($T161&lt;&gt;0,+U161/$T161,0)</f>
        <v>0.55000000000000004</v>
      </c>
      <c r="U187" s="91">
        <f t="shared" si="226"/>
        <v>0.1</v>
      </c>
      <c r="V187" s="91">
        <f t="shared" si="226"/>
        <v>0.05</v>
      </c>
      <c r="W187" s="91">
        <f t="shared" si="226"/>
        <v>0</v>
      </c>
      <c r="X187" s="91">
        <f t="shared" si="226"/>
        <v>0</v>
      </c>
      <c r="Y187" s="91">
        <f t="shared" si="226"/>
        <v>0</v>
      </c>
      <c r="Z187" s="91">
        <f t="shared" si="226"/>
        <v>0</v>
      </c>
      <c r="AA187" s="91">
        <f t="shared" si="226"/>
        <v>0</v>
      </c>
      <c r="AB187" s="75">
        <f t="shared" si="226"/>
        <v>0</v>
      </c>
      <c r="AC187" s="72"/>
      <c r="AG187" s="104">
        <f>+AG161</f>
        <v>2008</v>
      </c>
      <c r="AH187" s="15" t="s">
        <v>17</v>
      </c>
      <c r="AI187" s="91">
        <f t="shared" ref="AI187:AQ187" si="227">IF($T161&lt;&gt;0,+AJ161/$T161,0)</f>
        <v>0</v>
      </c>
      <c r="AJ187" s="91">
        <f t="shared" si="227"/>
        <v>0.45</v>
      </c>
      <c r="AK187" s="91">
        <f t="shared" si="227"/>
        <v>0.1</v>
      </c>
      <c r="AL187" s="91">
        <f t="shared" si="227"/>
        <v>0.03</v>
      </c>
      <c r="AM187" s="91">
        <f t="shared" si="227"/>
        <v>0</v>
      </c>
      <c r="AN187" s="91">
        <f t="shared" si="227"/>
        <v>0</v>
      </c>
      <c r="AO187" s="91">
        <f t="shared" si="227"/>
        <v>0</v>
      </c>
      <c r="AP187" s="91">
        <f t="shared" si="227"/>
        <v>0</v>
      </c>
      <c r="AQ187" s="75">
        <f t="shared" si="227"/>
        <v>0</v>
      </c>
      <c r="AR187" s="72"/>
    </row>
    <row r="188" spans="2:44" s="1" customFormat="1" ht="14.25" customHeight="1" x14ac:dyDescent="0.25">
      <c r="C188" s="105"/>
      <c r="D188" s="15" t="s">
        <v>18</v>
      </c>
      <c r="E188" s="47">
        <f t="shared" ref="E188:M188" si="228">IF($E162&lt;&gt;0,+F162/$E162,0)</f>
        <v>0.76470588235294112</v>
      </c>
      <c r="F188" s="47">
        <f t="shared" si="228"/>
        <v>0.74117647058823533</v>
      </c>
      <c r="G188" s="47">
        <f t="shared" si="228"/>
        <v>0.28235294117647058</v>
      </c>
      <c r="H188" s="47">
        <f t="shared" si="228"/>
        <v>9.4117647058823528E-2</v>
      </c>
      <c r="I188" s="47">
        <f t="shared" si="228"/>
        <v>1.1764705882352941E-2</v>
      </c>
      <c r="J188" s="47">
        <f t="shared" si="228"/>
        <v>0</v>
      </c>
      <c r="K188" s="47">
        <f t="shared" si="228"/>
        <v>0</v>
      </c>
      <c r="L188" s="47">
        <f t="shared" si="228"/>
        <v>0</v>
      </c>
      <c r="M188" s="57">
        <f t="shared" si="228"/>
        <v>0</v>
      </c>
      <c r="R188" s="105"/>
      <c r="S188" s="15" t="s">
        <v>18</v>
      </c>
      <c r="T188" s="77">
        <f t="shared" ref="T188:AB188" si="229">IF($T162&lt;&gt;0,+U162/$T162,0)</f>
        <v>0.76</v>
      </c>
      <c r="U188" s="77">
        <f t="shared" si="229"/>
        <v>0.16</v>
      </c>
      <c r="V188" s="77">
        <f t="shared" si="229"/>
        <v>0</v>
      </c>
      <c r="W188" s="77">
        <f t="shared" si="229"/>
        <v>0</v>
      </c>
      <c r="X188" s="77">
        <f t="shared" si="229"/>
        <v>0</v>
      </c>
      <c r="Y188" s="77">
        <f t="shared" si="229"/>
        <v>0</v>
      </c>
      <c r="Z188" s="77">
        <f t="shared" si="229"/>
        <v>0</v>
      </c>
      <c r="AA188" s="77">
        <f t="shared" si="229"/>
        <v>0</v>
      </c>
      <c r="AB188" s="78">
        <f t="shared" si="229"/>
        <v>0</v>
      </c>
      <c r="AC188" s="72"/>
      <c r="AG188" s="105"/>
      <c r="AH188" s="15" t="s">
        <v>18</v>
      </c>
      <c r="AI188" s="77">
        <f t="shared" ref="AI188:AQ188" si="230">IF($T162&lt;&gt;0,+AJ162/$T162,0)</f>
        <v>0</v>
      </c>
      <c r="AJ188" s="77">
        <f t="shared" si="230"/>
        <v>0.2</v>
      </c>
      <c r="AK188" s="77">
        <f t="shared" si="230"/>
        <v>0.6</v>
      </c>
      <c r="AL188" s="77">
        <f t="shared" si="230"/>
        <v>0.12</v>
      </c>
      <c r="AM188" s="77">
        <f t="shared" si="230"/>
        <v>0</v>
      </c>
      <c r="AN188" s="77">
        <f t="shared" si="230"/>
        <v>0</v>
      </c>
      <c r="AO188" s="77">
        <f t="shared" si="230"/>
        <v>0</v>
      </c>
      <c r="AP188" s="77">
        <f t="shared" si="230"/>
        <v>0</v>
      </c>
      <c r="AQ188" s="78">
        <f t="shared" si="230"/>
        <v>0</v>
      </c>
      <c r="AR188" s="72"/>
    </row>
    <row r="189" spans="2:44" s="1" customFormat="1" ht="14.25" customHeight="1" x14ac:dyDescent="0.25">
      <c r="C189" s="104">
        <f>+C163</f>
        <v>2012</v>
      </c>
      <c r="D189" s="15" t="s">
        <v>17</v>
      </c>
      <c r="E189" s="46">
        <f t="shared" ref="E189:M189" si="231">IF($E163&lt;&gt;0,+F163/$E163,0)</f>
        <v>0.81304347826086953</v>
      </c>
      <c r="F189" s="46">
        <f t="shared" si="231"/>
        <v>0.75652173913043474</v>
      </c>
      <c r="G189" s="46">
        <f t="shared" si="231"/>
        <v>0.22173913043478261</v>
      </c>
      <c r="H189" s="46">
        <f t="shared" si="231"/>
        <v>0.13043478260869565</v>
      </c>
      <c r="I189" s="46">
        <f t="shared" si="231"/>
        <v>4.3478260869565216E-2</v>
      </c>
      <c r="J189" s="46">
        <f t="shared" si="231"/>
        <v>4.3478260869565218E-3</v>
      </c>
      <c r="K189" s="46">
        <f t="shared" si="231"/>
        <v>0</v>
      </c>
      <c r="L189" s="46">
        <f t="shared" si="231"/>
        <v>0</v>
      </c>
      <c r="M189" s="56">
        <f t="shared" si="231"/>
        <v>0</v>
      </c>
      <c r="R189" s="104">
        <f>+R163</f>
        <v>2009</v>
      </c>
      <c r="S189" s="15" t="s">
        <v>17</v>
      </c>
      <c r="T189" s="91">
        <f t="shared" ref="T189:AB189" si="232">IF($T163&lt;&gt;0,+U163/$T163,0)</f>
        <v>0.44444444444444442</v>
      </c>
      <c r="U189" s="91">
        <f t="shared" si="232"/>
        <v>0.19444444444444445</v>
      </c>
      <c r="V189" s="91">
        <f t="shared" si="232"/>
        <v>0.12222222222222222</v>
      </c>
      <c r="W189" s="91">
        <f t="shared" si="232"/>
        <v>0.1111111111111111</v>
      </c>
      <c r="X189" s="91">
        <f t="shared" si="232"/>
        <v>1.1111111111111112E-2</v>
      </c>
      <c r="Y189" s="91">
        <f t="shared" si="232"/>
        <v>0</v>
      </c>
      <c r="Z189" s="91">
        <f t="shared" si="232"/>
        <v>0</v>
      </c>
      <c r="AA189" s="91">
        <f t="shared" si="232"/>
        <v>0</v>
      </c>
      <c r="AB189" s="75">
        <f t="shared" si="232"/>
        <v>0</v>
      </c>
      <c r="AC189" s="72"/>
      <c r="AG189" s="104">
        <f>+AG163</f>
        <v>2009</v>
      </c>
      <c r="AH189" s="15" t="s">
        <v>17</v>
      </c>
      <c r="AI189" s="91">
        <f t="shared" ref="AI189:AQ189" si="233">IF($T163&lt;&gt;0,+AJ163/$T163,0)</f>
        <v>0</v>
      </c>
      <c r="AJ189" s="91">
        <f t="shared" si="233"/>
        <v>0.1388888888888889</v>
      </c>
      <c r="AK189" s="91">
        <f t="shared" si="233"/>
        <v>0.5</v>
      </c>
      <c r="AL189" s="91">
        <f t="shared" si="233"/>
        <v>0.12222222222222222</v>
      </c>
      <c r="AM189" s="91">
        <f t="shared" si="233"/>
        <v>8.3333333333333329E-2</v>
      </c>
      <c r="AN189" s="91">
        <f t="shared" si="233"/>
        <v>0</v>
      </c>
      <c r="AO189" s="91">
        <f t="shared" si="233"/>
        <v>0</v>
      </c>
      <c r="AP189" s="91">
        <f t="shared" si="233"/>
        <v>0</v>
      </c>
      <c r="AQ189" s="75">
        <f t="shared" si="233"/>
        <v>0</v>
      </c>
      <c r="AR189" s="72"/>
    </row>
    <row r="190" spans="2:44" s="1" customFormat="1" ht="14.25" customHeight="1" x14ac:dyDescent="0.25">
      <c r="C190" s="105"/>
      <c r="D190" s="15" t="s">
        <v>18</v>
      </c>
      <c r="E190" s="47">
        <f t="shared" ref="E190:M190" si="234">IF($E164&lt;&gt;0,+F164/$E164,0)</f>
        <v>0.88235294117647056</v>
      </c>
      <c r="F190" s="47">
        <f t="shared" si="234"/>
        <v>0.87058823529411766</v>
      </c>
      <c r="G190" s="47">
        <f t="shared" si="234"/>
        <v>0.27058823529411763</v>
      </c>
      <c r="H190" s="47">
        <f t="shared" si="234"/>
        <v>5.8823529411764705E-2</v>
      </c>
      <c r="I190" s="47">
        <f t="shared" si="234"/>
        <v>0</v>
      </c>
      <c r="J190" s="47">
        <f t="shared" si="234"/>
        <v>0</v>
      </c>
      <c r="K190" s="47">
        <f t="shared" si="234"/>
        <v>0</v>
      </c>
      <c r="L190" s="47">
        <f t="shared" si="234"/>
        <v>0</v>
      </c>
      <c r="M190" s="57">
        <f t="shared" si="234"/>
        <v>0</v>
      </c>
      <c r="R190" s="105"/>
      <c r="S190" s="15" t="s">
        <v>18</v>
      </c>
      <c r="T190" s="77">
        <f t="shared" ref="T190:AB190" si="235">IF($T164&lt;&gt;0,+U164/$T164,0)</f>
        <v>0.48749999999999999</v>
      </c>
      <c r="U190" s="77">
        <f t="shared" si="235"/>
        <v>0.26250000000000001</v>
      </c>
      <c r="V190" s="77">
        <f t="shared" si="235"/>
        <v>8.7499999999999994E-2</v>
      </c>
      <c r="W190" s="77">
        <f t="shared" si="235"/>
        <v>1.2500000000000001E-2</v>
      </c>
      <c r="X190" s="77">
        <f t="shared" si="235"/>
        <v>0</v>
      </c>
      <c r="Y190" s="77">
        <f t="shared" si="235"/>
        <v>0</v>
      </c>
      <c r="Z190" s="77">
        <f t="shared" si="235"/>
        <v>0</v>
      </c>
      <c r="AA190" s="77">
        <f t="shared" si="235"/>
        <v>0</v>
      </c>
      <c r="AB190" s="78">
        <f t="shared" si="235"/>
        <v>0</v>
      </c>
      <c r="AC190" s="72"/>
      <c r="AG190" s="105"/>
      <c r="AH190" s="15" t="s">
        <v>18</v>
      </c>
      <c r="AI190" s="77">
        <f t="shared" ref="AI190:AQ190" si="236">IF($T164&lt;&gt;0,+AJ164/$T164,0)</f>
        <v>0</v>
      </c>
      <c r="AJ190" s="77">
        <f t="shared" si="236"/>
        <v>0.23749999999999999</v>
      </c>
      <c r="AK190" s="77">
        <f t="shared" si="236"/>
        <v>0.375</v>
      </c>
      <c r="AL190" s="77">
        <f t="shared" si="236"/>
        <v>0.22500000000000001</v>
      </c>
      <c r="AM190" s="77">
        <f t="shared" si="236"/>
        <v>0</v>
      </c>
      <c r="AN190" s="77">
        <f t="shared" si="236"/>
        <v>0</v>
      </c>
      <c r="AO190" s="77">
        <f t="shared" si="236"/>
        <v>0</v>
      </c>
      <c r="AP190" s="77">
        <f t="shared" si="236"/>
        <v>0</v>
      </c>
      <c r="AQ190" s="78">
        <f t="shared" si="236"/>
        <v>0</v>
      </c>
      <c r="AR190" s="72"/>
    </row>
    <row r="191" spans="2:44" s="1" customFormat="1" ht="14.25" customHeight="1" x14ac:dyDescent="0.25">
      <c r="C191" s="104">
        <f>+C165</f>
        <v>2013</v>
      </c>
      <c r="D191" s="15" t="s">
        <v>17</v>
      </c>
      <c r="E191" s="46">
        <f t="shared" ref="E191:M191" si="237">IF($E165&lt;&gt;0,+F165/$E165,0)</f>
        <v>0.81304347826086953</v>
      </c>
      <c r="F191" s="46">
        <f t="shared" si="237"/>
        <v>0.75652173913043474</v>
      </c>
      <c r="G191" s="46">
        <f t="shared" si="237"/>
        <v>0.38260869565217392</v>
      </c>
      <c r="H191" s="46">
        <f t="shared" si="237"/>
        <v>0.13043478260869565</v>
      </c>
      <c r="I191" s="46">
        <f t="shared" si="237"/>
        <v>4.3478260869565216E-2</v>
      </c>
      <c r="J191" s="46">
        <f t="shared" si="237"/>
        <v>0</v>
      </c>
      <c r="K191" s="46">
        <f t="shared" si="237"/>
        <v>0</v>
      </c>
      <c r="L191" s="46">
        <f t="shared" si="237"/>
        <v>0</v>
      </c>
      <c r="M191" s="56">
        <f t="shared" si="237"/>
        <v>0</v>
      </c>
      <c r="R191" s="104">
        <f>+R165</f>
        <v>2010</v>
      </c>
      <c r="S191" s="15" t="s">
        <v>17</v>
      </c>
      <c r="T191" s="91">
        <f t="shared" ref="T191:AB191" si="238">IF($T165&lt;&gt;0,+U165/$T165,0)</f>
        <v>0.55000000000000004</v>
      </c>
      <c r="U191" s="91">
        <f t="shared" si="238"/>
        <v>0.12222222222222222</v>
      </c>
      <c r="V191" s="91">
        <f t="shared" si="238"/>
        <v>0.05</v>
      </c>
      <c r="W191" s="91">
        <f t="shared" si="238"/>
        <v>5.5555555555555552E-2</v>
      </c>
      <c r="X191" s="91">
        <f t="shared" si="238"/>
        <v>5.5555555555555558E-3</v>
      </c>
      <c r="Y191" s="91">
        <f t="shared" si="238"/>
        <v>0</v>
      </c>
      <c r="Z191" s="91">
        <f t="shared" si="238"/>
        <v>0</v>
      </c>
      <c r="AA191" s="91">
        <f t="shared" si="238"/>
        <v>0</v>
      </c>
      <c r="AB191" s="75">
        <f t="shared" si="238"/>
        <v>0</v>
      </c>
      <c r="AC191" s="72"/>
      <c r="AG191" s="104">
        <f>+AG165</f>
        <v>2010</v>
      </c>
      <c r="AH191" s="15" t="s">
        <v>17</v>
      </c>
      <c r="AI191" s="91">
        <f t="shared" ref="AI191:AQ191" si="239">IF($T165&lt;&gt;0,+AJ165/$T165,0)</f>
        <v>0.05</v>
      </c>
      <c r="AJ191" s="91">
        <f t="shared" si="239"/>
        <v>0.5</v>
      </c>
      <c r="AK191" s="91">
        <f t="shared" si="239"/>
        <v>6.1111111111111109E-2</v>
      </c>
      <c r="AL191" s="91">
        <f t="shared" si="239"/>
        <v>5.5555555555555552E-2</v>
      </c>
      <c r="AM191" s="91">
        <f t="shared" si="239"/>
        <v>0</v>
      </c>
      <c r="AN191" s="91">
        <f t="shared" si="239"/>
        <v>0</v>
      </c>
      <c r="AO191" s="91">
        <f t="shared" si="239"/>
        <v>0</v>
      </c>
      <c r="AP191" s="91">
        <f t="shared" si="239"/>
        <v>0</v>
      </c>
      <c r="AQ191" s="75">
        <f t="shared" si="239"/>
        <v>0</v>
      </c>
      <c r="AR191" s="72"/>
    </row>
    <row r="192" spans="2:44" s="1" customFormat="1" ht="14.25" customHeight="1" x14ac:dyDescent="0.25">
      <c r="C192" s="105"/>
      <c r="D192" s="15" t="s">
        <v>18</v>
      </c>
      <c r="E192" s="47">
        <f t="shared" ref="E192:M192" si="240">IF($E166&lt;&gt;0,+F166/$E166,0)</f>
        <v>0.88235294117647056</v>
      </c>
      <c r="F192" s="47">
        <f t="shared" si="240"/>
        <v>0.87058823529411766</v>
      </c>
      <c r="G192" s="47">
        <f t="shared" si="240"/>
        <v>0.43529411764705883</v>
      </c>
      <c r="H192" s="47">
        <f t="shared" si="240"/>
        <v>0.12941176470588237</v>
      </c>
      <c r="I192" s="47">
        <f t="shared" si="240"/>
        <v>0</v>
      </c>
      <c r="J192" s="47">
        <f t="shared" si="240"/>
        <v>0</v>
      </c>
      <c r="K192" s="47">
        <f t="shared" si="240"/>
        <v>0</v>
      </c>
      <c r="L192" s="47">
        <f t="shared" si="240"/>
        <v>0</v>
      </c>
      <c r="M192" s="57">
        <f t="shared" si="240"/>
        <v>0</v>
      </c>
      <c r="R192" s="105"/>
      <c r="S192" s="15" t="s">
        <v>18</v>
      </c>
      <c r="T192" s="77">
        <f t="shared" ref="T192:AB192" si="241">IF($T166&lt;&gt;0,+U166/$T166,0)</f>
        <v>0.6875</v>
      </c>
      <c r="U192" s="77">
        <f t="shared" si="241"/>
        <v>0.1</v>
      </c>
      <c r="V192" s="77">
        <f t="shared" si="241"/>
        <v>0.13750000000000001</v>
      </c>
      <c r="W192" s="77">
        <f t="shared" si="241"/>
        <v>0</v>
      </c>
      <c r="X192" s="77">
        <f t="shared" si="241"/>
        <v>0</v>
      </c>
      <c r="Y192" s="77">
        <f t="shared" si="241"/>
        <v>0</v>
      </c>
      <c r="Z192" s="77">
        <f t="shared" si="241"/>
        <v>0</v>
      </c>
      <c r="AA192" s="77">
        <f t="shared" si="241"/>
        <v>0</v>
      </c>
      <c r="AB192" s="78">
        <f t="shared" si="241"/>
        <v>0</v>
      </c>
      <c r="AC192" s="72"/>
      <c r="AG192" s="105"/>
      <c r="AH192" s="15" t="s">
        <v>18</v>
      </c>
      <c r="AI192" s="77">
        <f t="shared" ref="AI192:AQ192" si="242">IF($T166&lt;&gt;0,+AJ166/$T166,0)</f>
        <v>0</v>
      </c>
      <c r="AJ192" s="77">
        <f t="shared" si="242"/>
        <v>0.375</v>
      </c>
      <c r="AK192" s="77">
        <f t="shared" si="242"/>
        <v>0.35</v>
      </c>
      <c r="AL192" s="77">
        <f t="shared" si="242"/>
        <v>0.16250000000000001</v>
      </c>
      <c r="AM192" s="77">
        <f t="shared" si="242"/>
        <v>0</v>
      </c>
      <c r="AN192" s="77">
        <f t="shared" si="242"/>
        <v>0</v>
      </c>
      <c r="AO192" s="77">
        <f t="shared" si="242"/>
        <v>0</v>
      </c>
      <c r="AP192" s="77">
        <f t="shared" si="242"/>
        <v>0</v>
      </c>
      <c r="AQ192" s="78">
        <f t="shared" si="242"/>
        <v>0</v>
      </c>
      <c r="AR192" s="72"/>
    </row>
    <row r="193" spans="2:44" s="1" customFormat="1" ht="14.25" customHeight="1" x14ac:dyDescent="0.25">
      <c r="C193" s="104">
        <f>+C167</f>
        <v>2014</v>
      </c>
      <c r="D193" s="15" t="s">
        <v>17</v>
      </c>
      <c r="E193" s="46">
        <f t="shared" ref="E193:M193" si="243">IF($E167&lt;&gt;0,+F167/$E167,0)</f>
        <v>0.83111111111111113</v>
      </c>
      <c r="F193" s="46">
        <f t="shared" si="243"/>
        <v>0.77333333333333332</v>
      </c>
      <c r="G193" s="46">
        <f t="shared" si="243"/>
        <v>0.23555555555555555</v>
      </c>
      <c r="H193" s="46">
        <f t="shared" si="243"/>
        <v>0.13333333333333333</v>
      </c>
      <c r="I193" s="46">
        <f t="shared" si="243"/>
        <v>4.4444444444444446E-2</v>
      </c>
      <c r="J193" s="46">
        <f t="shared" si="243"/>
        <v>0</v>
      </c>
      <c r="K193" s="46">
        <f t="shared" si="243"/>
        <v>0</v>
      </c>
      <c r="L193" s="46">
        <f t="shared" si="243"/>
        <v>0</v>
      </c>
      <c r="M193" s="56">
        <f t="shared" si="243"/>
        <v>0</v>
      </c>
      <c r="R193" s="104">
        <f>+R167</f>
        <v>2011</v>
      </c>
      <c r="S193" s="15" t="s">
        <v>17</v>
      </c>
      <c r="T193" s="91">
        <f t="shared" ref="T193:AB193" si="244">IF($T167&lt;&gt;0,+U167/$T167,0)</f>
        <v>0.5347826086956522</v>
      </c>
      <c r="U193" s="91">
        <f t="shared" si="244"/>
        <v>0.12173913043478261</v>
      </c>
      <c r="V193" s="91">
        <f t="shared" si="244"/>
        <v>6.5217391304347824E-2</v>
      </c>
      <c r="W193" s="91">
        <f t="shared" si="244"/>
        <v>3.4782608695652174E-2</v>
      </c>
      <c r="X193" s="91">
        <f t="shared" si="244"/>
        <v>8.6956521739130436E-3</v>
      </c>
      <c r="Y193" s="91">
        <f t="shared" si="244"/>
        <v>0</v>
      </c>
      <c r="Z193" s="91">
        <f t="shared" si="244"/>
        <v>0</v>
      </c>
      <c r="AA193" s="91">
        <f t="shared" si="244"/>
        <v>0</v>
      </c>
      <c r="AB193" s="75">
        <f t="shared" si="244"/>
        <v>0</v>
      </c>
      <c r="AC193" s="72"/>
      <c r="AG193" s="104">
        <f>+AG167</f>
        <v>2011</v>
      </c>
      <c r="AH193" s="15" t="s">
        <v>17</v>
      </c>
      <c r="AI193" s="91">
        <f t="shared" ref="AI193:AQ193" si="245">IF($T167&lt;&gt;0,+AJ167/$T167,0)</f>
        <v>9.1304347826086957E-2</v>
      </c>
      <c r="AJ193" s="91">
        <f t="shared" si="245"/>
        <v>0.44347826086956521</v>
      </c>
      <c r="AK193" s="91">
        <f t="shared" si="245"/>
        <v>0.12173913043478261</v>
      </c>
      <c r="AL193" s="91">
        <f t="shared" si="245"/>
        <v>7.3913043478260873E-2</v>
      </c>
      <c r="AM193" s="91">
        <f t="shared" si="245"/>
        <v>1.3043478260869565E-2</v>
      </c>
      <c r="AN193" s="91">
        <f t="shared" si="245"/>
        <v>0</v>
      </c>
      <c r="AO193" s="91">
        <f t="shared" si="245"/>
        <v>0</v>
      </c>
      <c r="AP193" s="91">
        <f t="shared" si="245"/>
        <v>0</v>
      </c>
      <c r="AQ193" s="75">
        <f t="shared" si="245"/>
        <v>0</v>
      </c>
      <c r="AR193" s="72"/>
    </row>
    <row r="194" spans="2:44" s="1" customFormat="1" ht="14.25" customHeight="1" x14ac:dyDescent="0.25">
      <c r="C194" s="105"/>
      <c r="D194" s="15" t="s">
        <v>18</v>
      </c>
      <c r="E194" s="47">
        <f t="shared" ref="E194:M194" si="246">IF($E168&lt;&gt;0,+F168/$E168,0)</f>
        <v>0.88235294117647056</v>
      </c>
      <c r="F194" s="47">
        <f t="shared" si="246"/>
        <v>0.87058823529411766</v>
      </c>
      <c r="G194" s="47">
        <f t="shared" si="246"/>
        <v>0.23529411764705882</v>
      </c>
      <c r="H194" s="47">
        <f t="shared" si="246"/>
        <v>0.12941176470588237</v>
      </c>
      <c r="I194" s="47">
        <f t="shared" si="246"/>
        <v>0</v>
      </c>
      <c r="J194" s="47">
        <f t="shared" si="246"/>
        <v>0</v>
      </c>
      <c r="K194" s="47">
        <f t="shared" si="246"/>
        <v>0</v>
      </c>
      <c r="L194" s="47">
        <f t="shared" si="246"/>
        <v>0</v>
      </c>
      <c r="M194" s="57">
        <f t="shared" si="246"/>
        <v>0</v>
      </c>
      <c r="R194" s="105"/>
      <c r="S194" s="15" t="s">
        <v>18</v>
      </c>
      <c r="T194" s="77">
        <f t="shared" ref="T194:AB194" si="247">IF($T168&lt;&gt;0,+U168/$T168,0)</f>
        <v>0.70588235294117652</v>
      </c>
      <c r="U194" s="77">
        <f t="shared" si="247"/>
        <v>0.10588235294117647</v>
      </c>
      <c r="V194" s="77">
        <f t="shared" si="247"/>
        <v>8.2352941176470587E-2</v>
      </c>
      <c r="W194" s="77">
        <f t="shared" si="247"/>
        <v>1.1764705882352941E-2</v>
      </c>
      <c r="X194" s="77">
        <f t="shared" si="247"/>
        <v>0</v>
      </c>
      <c r="Y194" s="77">
        <f t="shared" si="247"/>
        <v>0</v>
      </c>
      <c r="Z194" s="77">
        <f t="shared" si="247"/>
        <v>0</v>
      </c>
      <c r="AA194" s="77">
        <f t="shared" si="247"/>
        <v>0</v>
      </c>
      <c r="AB194" s="78">
        <f t="shared" si="247"/>
        <v>0</v>
      </c>
      <c r="AC194" s="72"/>
      <c r="AG194" s="105"/>
      <c r="AH194" s="15" t="s">
        <v>18</v>
      </c>
      <c r="AI194" s="77">
        <f t="shared" ref="AI194:AQ194" si="248">IF($T168&lt;&gt;0,+AJ168/$T168,0)</f>
        <v>0.11764705882352941</v>
      </c>
      <c r="AJ194" s="77">
        <f t="shared" si="248"/>
        <v>0.69411764705882351</v>
      </c>
      <c r="AK194" s="77">
        <f t="shared" si="248"/>
        <v>8.2352941176470587E-2</v>
      </c>
      <c r="AL194" s="77">
        <f t="shared" si="248"/>
        <v>1.1764705882352941E-2</v>
      </c>
      <c r="AM194" s="77">
        <f t="shared" si="248"/>
        <v>0</v>
      </c>
      <c r="AN194" s="77">
        <f t="shared" si="248"/>
        <v>0</v>
      </c>
      <c r="AO194" s="77">
        <f t="shared" si="248"/>
        <v>0</v>
      </c>
      <c r="AP194" s="77">
        <f t="shared" si="248"/>
        <v>0</v>
      </c>
      <c r="AQ194" s="78">
        <f t="shared" si="248"/>
        <v>0</v>
      </c>
      <c r="AR194" s="72"/>
    </row>
    <row r="195" spans="2:44" s="1" customFormat="1" ht="14.25" customHeight="1" x14ac:dyDescent="0.25">
      <c r="C195" s="104">
        <f>+C169</f>
        <v>2015</v>
      </c>
      <c r="D195" s="15" t="s">
        <v>17</v>
      </c>
      <c r="E195" s="46">
        <f t="shared" ref="E195:M195" si="249">IF($E169&lt;&gt;0,+F169/$E169,0)</f>
        <v>0.85152838427947597</v>
      </c>
      <c r="F195" s="46">
        <f t="shared" si="249"/>
        <v>0.8253275109170306</v>
      </c>
      <c r="G195" s="46">
        <f t="shared" si="249"/>
        <v>0.28384279475982532</v>
      </c>
      <c r="H195" s="46">
        <f t="shared" si="249"/>
        <v>7.8602620087336247E-2</v>
      </c>
      <c r="I195" s="46">
        <f t="shared" si="249"/>
        <v>0</v>
      </c>
      <c r="J195" s="46">
        <f t="shared" si="249"/>
        <v>0</v>
      </c>
      <c r="K195" s="46">
        <f t="shared" si="249"/>
        <v>0</v>
      </c>
      <c r="L195" s="46">
        <f t="shared" si="249"/>
        <v>0</v>
      </c>
      <c r="M195" s="56">
        <f t="shared" si="249"/>
        <v>0</v>
      </c>
      <c r="R195" s="104">
        <f>+R169</f>
        <v>2012</v>
      </c>
      <c r="S195" s="15" t="s">
        <v>17</v>
      </c>
      <c r="T195" s="91">
        <f t="shared" ref="T195:AB195" si="250">IF($T169&lt;&gt;0,+U169/$T169,0)</f>
        <v>0.67391304347826086</v>
      </c>
      <c r="U195" s="91">
        <f t="shared" si="250"/>
        <v>9.1304347826086957E-2</v>
      </c>
      <c r="V195" s="91">
        <f t="shared" si="250"/>
        <v>5.6521739130434782E-2</v>
      </c>
      <c r="W195" s="91">
        <f t="shared" si="250"/>
        <v>3.9130434782608699E-2</v>
      </c>
      <c r="X195" s="91">
        <f t="shared" si="250"/>
        <v>0</v>
      </c>
      <c r="Y195" s="91">
        <f t="shared" si="250"/>
        <v>0</v>
      </c>
      <c r="Z195" s="91">
        <f t="shared" si="250"/>
        <v>0</v>
      </c>
      <c r="AA195" s="91">
        <f t="shared" si="250"/>
        <v>0</v>
      </c>
      <c r="AB195" s="75">
        <f t="shared" si="250"/>
        <v>0</v>
      </c>
      <c r="AC195" s="72"/>
      <c r="AG195" s="104">
        <f>+AG169</f>
        <v>2012</v>
      </c>
      <c r="AH195" s="15" t="s">
        <v>17</v>
      </c>
      <c r="AI195" s="91">
        <f t="shared" ref="AI195:AQ195" si="251">IF($T169&lt;&gt;0,+AJ169/$T169,0)</f>
        <v>0.19565217391304349</v>
      </c>
      <c r="AJ195" s="91">
        <f t="shared" si="251"/>
        <v>0.45652173913043476</v>
      </c>
      <c r="AK195" s="91">
        <f t="shared" si="251"/>
        <v>0.11304347826086956</v>
      </c>
      <c r="AL195" s="91">
        <f t="shared" si="251"/>
        <v>5.6521739130434782E-2</v>
      </c>
      <c r="AM195" s="91">
        <f t="shared" si="251"/>
        <v>0</v>
      </c>
      <c r="AN195" s="91">
        <f t="shared" si="251"/>
        <v>0</v>
      </c>
      <c r="AO195" s="91">
        <f t="shared" si="251"/>
        <v>0</v>
      </c>
      <c r="AP195" s="91">
        <f t="shared" si="251"/>
        <v>0</v>
      </c>
      <c r="AQ195" s="75">
        <f t="shared" si="251"/>
        <v>0</v>
      </c>
      <c r="AR195" s="72"/>
    </row>
    <row r="196" spans="2:44" s="1" customFormat="1" ht="14.25" customHeight="1" x14ac:dyDescent="0.25">
      <c r="C196" s="105"/>
      <c r="D196" s="15" t="s">
        <v>18</v>
      </c>
      <c r="E196" s="47">
        <f t="shared" ref="E196:M196" si="252">IF($E170&lt;&gt;0,+F170/$E170,0)</f>
        <v>0.97647058823529409</v>
      </c>
      <c r="F196" s="47">
        <f t="shared" si="252"/>
        <v>0.35294117647058826</v>
      </c>
      <c r="G196" s="47">
        <f t="shared" si="252"/>
        <v>9.4117647058823528E-2</v>
      </c>
      <c r="H196" s="47">
        <f t="shared" si="252"/>
        <v>0</v>
      </c>
      <c r="I196" s="47">
        <f t="shared" si="252"/>
        <v>0</v>
      </c>
      <c r="J196" s="47">
        <f t="shared" si="252"/>
        <v>0</v>
      </c>
      <c r="K196" s="47">
        <f t="shared" si="252"/>
        <v>0</v>
      </c>
      <c r="L196" s="47">
        <f t="shared" si="252"/>
        <v>0</v>
      </c>
      <c r="M196" s="57">
        <f t="shared" si="252"/>
        <v>0</v>
      </c>
      <c r="R196" s="105"/>
      <c r="S196" s="15" t="s">
        <v>18</v>
      </c>
      <c r="T196" s="77">
        <f t="shared" ref="T196:AB196" si="253">IF($T170&lt;&gt;0,+U170/$T170,0)</f>
        <v>0.50588235294117645</v>
      </c>
      <c r="U196" s="77">
        <f t="shared" si="253"/>
        <v>0.21176470588235294</v>
      </c>
      <c r="V196" s="77">
        <f t="shared" si="253"/>
        <v>5.8823529411764705E-2</v>
      </c>
      <c r="W196" s="77">
        <f t="shared" si="253"/>
        <v>0</v>
      </c>
      <c r="X196" s="77">
        <f t="shared" si="253"/>
        <v>0</v>
      </c>
      <c r="Y196" s="77">
        <f t="shared" si="253"/>
        <v>0</v>
      </c>
      <c r="Z196" s="77">
        <f t="shared" si="253"/>
        <v>0</v>
      </c>
      <c r="AA196" s="77">
        <f t="shared" si="253"/>
        <v>0</v>
      </c>
      <c r="AB196" s="78">
        <f t="shared" si="253"/>
        <v>0</v>
      </c>
      <c r="AC196" s="72"/>
      <c r="AG196" s="105"/>
      <c r="AH196" s="15" t="s">
        <v>18</v>
      </c>
      <c r="AI196" s="77">
        <f t="shared" ref="AI196:AQ196" si="254">IF($T170&lt;&gt;0,+AJ170/$T170,0)</f>
        <v>0.35294117647058826</v>
      </c>
      <c r="AJ196" s="77">
        <f t="shared" si="254"/>
        <v>0.15294117647058825</v>
      </c>
      <c r="AK196" s="77">
        <f t="shared" si="254"/>
        <v>0.21176470588235294</v>
      </c>
      <c r="AL196" s="77">
        <f t="shared" si="254"/>
        <v>5.8823529411764705E-2</v>
      </c>
      <c r="AM196" s="77">
        <f t="shared" si="254"/>
        <v>0</v>
      </c>
      <c r="AN196" s="77">
        <f t="shared" si="254"/>
        <v>0</v>
      </c>
      <c r="AO196" s="77">
        <f t="shared" si="254"/>
        <v>0</v>
      </c>
      <c r="AP196" s="77">
        <f t="shared" si="254"/>
        <v>0</v>
      </c>
      <c r="AQ196" s="78">
        <f t="shared" si="254"/>
        <v>0</v>
      </c>
      <c r="AR196" s="72"/>
    </row>
    <row r="197" spans="2:44" s="1" customFormat="1" ht="14.25" customHeight="1" x14ac:dyDescent="0.25">
      <c r="C197" s="104">
        <f>+C171</f>
        <v>2016</v>
      </c>
      <c r="D197" s="15" t="s">
        <v>17</v>
      </c>
      <c r="E197" s="46">
        <f t="shared" ref="E197:M197" si="255">IF($E171&lt;&gt;0,+F171/$E171,0)</f>
        <v>0.86956521739130432</v>
      </c>
      <c r="F197" s="46">
        <f t="shared" si="255"/>
        <v>0.82173913043478264</v>
      </c>
      <c r="G197" s="46">
        <f t="shared" si="255"/>
        <v>0.26521739130434785</v>
      </c>
      <c r="H197" s="46">
        <f t="shared" si="255"/>
        <v>0</v>
      </c>
      <c r="I197" s="46">
        <f t="shared" si="255"/>
        <v>0</v>
      </c>
      <c r="J197" s="46">
        <f t="shared" si="255"/>
        <v>0</v>
      </c>
      <c r="K197" s="46">
        <f t="shared" si="255"/>
        <v>0</v>
      </c>
      <c r="L197" s="46">
        <f t="shared" si="255"/>
        <v>0</v>
      </c>
      <c r="M197" s="56">
        <f t="shared" si="255"/>
        <v>0</v>
      </c>
      <c r="R197" s="104">
        <f>+R171</f>
        <v>2013</v>
      </c>
      <c r="S197" s="15" t="s">
        <v>17</v>
      </c>
      <c r="T197" s="91">
        <f t="shared" ref="T197:AB197" si="256">IF($T171&lt;&gt;0,+U171/$T171,0)</f>
        <v>0.47826086956521741</v>
      </c>
      <c r="U197" s="91">
        <f t="shared" si="256"/>
        <v>0.25217391304347825</v>
      </c>
      <c r="V197" s="91">
        <f t="shared" si="256"/>
        <v>8.6956521739130432E-2</v>
      </c>
      <c r="W197" s="91">
        <f t="shared" si="256"/>
        <v>0</v>
      </c>
      <c r="X197" s="91">
        <f t="shared" si="256"/>
        <v>0</v>
      </c>
      <c r="Y197" s="91">
        <f t="shared" si="256"/>
        <v>0</v>
      </c>
      <c r="Z197" s="91">
        <f t="shared" si="256"/>
        <v>0</v>
      </c>
      <c r="AA197" s="91">
        <f t="shared" si="256"/>
        <v>0</v>
      </c>
      <c r="AB197" s="75">
        <f t="shared" si="256"/>
        <v>0</v>
      </c>
      <c r="AC197" s="72"/>
      <c r="AG197" s="104">
        <f>+AG171</f>
        <v>2013</v>
      </c>
      <c r="AH197" s="15" t="s">
        <v>17</v>
      </c>
      <c r="AI197" s="91">
        <f t="shared" ref="AI197:AQ197" si="257">IF($T171&lt;&gt;0,+AJ171/$T171,0)</f>
        <v>0.16086956521739129</v>
      </c>
      <c r="AJ197" s="91">
        <f t="shared" si="257"/>
        <v>0.42173913043478262</v>
      </c>
      <c r="AK197" s="91">
        <f t="shared" si="257"/>
        <v>0.20869565217391303</v>
      </c>
      <c r="AL197" s="91">
        <f t="shared" si="257"/>
        <v>0</v>
      </c>
      <c r="AM197" s="91">
        <f t="shared" si="257"/>
        <v>0</v>
      </c>
      <c r="AN197" s="91">
        <f t="shared" si="257"/>
        <v>0</v>
      </c>
      <c r="AO197" s="91">
        <f t="shared" si="257"/>
        <v>0</v>
      </c>
      <c r="AP197" s="91">
        <f t="shared" si="257"/>
        <v>0</v>
      </c>
      <c r="AQ197" s="75">
        <f t="shared" si="257"/>
        <v>0</v>
      </c>
      <c r="AR197" s="72"/>
    </row>
    <row r="198" spans="2:44" s="1" customFormat="1" ht="14.25" customHeight="1" x14ac:dyDescent="0.25">
      <c r="C198" s="105"/>
      <c r="D198" s="15" t="s">
        <v>18</v>
      </c>
      <c r="E198" s="47">
        <f t="shared" ref="E198:M198" si="258">IF($E172&lt;&gt;0,+F172/$E172,0)</f>
        <v>0.96</v>
      </c>
      <c r="F198" s="47">
        <f t="shared" si="258"/>
        <v>0.90400000000000003</v>
      </c>
      <c r="G198" s="47">
        <f t="shared" si="258"/>
        <v>0.30399999999999999</v>
      </c>
      <c r="H198" s="47">
        <f t="shared" si="258"/>
        <v>0</v>
      </c>
      <c r="I198" s="47">
        <f t="shared" si="258"/>
        <v>0</v>
      </c>
      <c r="J198" s="47">
        <f t="shared" si="258"/>
        <v>0</v>
      </c>
      <c r="K198" s="47">
        <f t="shared" si="258"/>
        <v>0</v>
      </c>
      <c r="L198" s="47">
        <f t="shared" si="258"/>
        <v>0</v>
      </c>
      <c r="M198" s="57">
        <f t="shared" si="258"/>
        <v>0</v>
      </c>
      <c r="R198" s="105"/>
      <c r="S198" s="15" t="s">
        <v>18</v>
      </c>
      <c r="T198" s="77">
        <f t="shared" ref="T198:AB198" si="259">IF($T172&lt;&gt;0,+U172/$T172,0)</f>
        <v>0.43529411764705883</v>
      </c>
      <c r="U198" s="77">
        <f t="shared" si="259"/>
        <v>0.30588235294117649</v>
      </c>
      <c r="V198" s="77">
        <f t="shared" si="259"/>
        <v>0.12941176470588237</v>
      </c>
      <c r="W198" s="77">
        <f t="shared" si="259"/>
        <v>0</v>
      </c>
      <c r="X198" s="77">
        <f t="shared" si="259"/>
        <v>0</v>
      </c>
      <c r="Y198" s="77">
        <f t="shared" si="259"/>
        <v>0</v>
      </c>
      <c r="Z198" s="77">
        <f t="shared" si="259"/>
        <v>0</v>
      </c>
      <c r="AA198" s="77">
        <f t="shared" si="259"/>
        <v>0</v>
      </c>
      <c r="AB198" s="78">
        <f t="shared" si="259"/>
        <v>0</v>
      </c>
      <c r="AC198" s="72"/>
      <c r="AG198" s="105"/>
      <c r="AH198" s="15" t="s">
        <v>18</v>
      </c>
      <c r="AI198" s="77">
        <f t="shared" ref="AI198:AQ198" si="260">IF($T172&lt;&gt;0,+AJ172/$T172,0)</f>
        <v>0.37647058823529411</v>
      </c>
      <c r="AJ198" s="77">
        <f t="shared" si="260"/>
        <v>0.28235294117647058</v>
      </c>
      <c r="AK198" s="77">
        <f t="shared" si="260"/>
        <v>0.21176470588235294</v>
      </c>
      <c r="AL198" s="77">
        <f t="shared" si="260"/>
        <v>0</v>
      </c>
      <c r="AM198" s="77">
        <f t="shared" si="260"/>
        <v>0</v>
      </c>
      <c r="AN198" s="77">
        <f t="shared" si="260"/>
        <v>0</v>
      </c>
      <c r="AO198" s="77">
        <f t="shared" si="260"/>
        <v>0</v>
      </c>
      <c r="AP198" s="77">
        <f t="shared" si="260"/>
        <v>0</v>
      </c>
      <c r="AQ198" s="78">
        <f t="shared" si="260"/>
        <v>0</v>
      </c>
      <c r="AR198" s="72"/>
    </row>
    <row r="199" spans="2:44" s="1" customFormat="1" ht="14.25" customHeight="1" x14ac:dyDescent="0.25">
      <c r="C199" s="104">
        <f>+C173</f>
        <v>2017</v>
      </c>
      <c r="D199" s="15" t="s">
        <v>17</v>
      </c>
      <c r="E199" s="46">
        <f t="shared" ref="E199:M199" si="261">IF($E173&lt;&gt;0,+F173/$E173,0)</f>
        <v>0.91739130434782612</v>
      </c>
      <c r="F199" s="46">
        <f t="shared" si="261"/>
        <v>0.68695652173913047</v>
      </c>
      <c r="G199" s="46">
        <f t="shared" si="261"/>
        <v>0</v>
      </c>
      <c r="H199" s="46">
        <f t="shared" si="261"/>
        <v>0</v>
      </c>
      <c r="I199" s="46">
        <f t="shared" si="261"/>
        <v>0</v>
      </c>
      <c r="J199" s="46">
        <f t="shared" si="261"/>
        <v>0</v>
      </c>
      <c r="K199" s="46">
        <f t="shared" si="261"/>
        <v>0</v>
      </c>
      <c r="L199" s="46">
        <f t="shared" si="261"/>
        <v>0</v>
      </c>
      <c r="M199" s="56">
        <f t="shared" si="261"/>
        <v>0</v>
      </c>
      <c r="R199" s="104">
        <f>+R173</f>
        <v>2014</v>
      </c>
      <c r="S199" s="15" t="s">
        <v>17</v>
      </c>
      <c r="T199" s="91">
        <f t="shared" ref="T199:AB199" si="262">IF($T173&lt;&gt;0,+U173/$T173,0)</f>
        <v>0.63111111111111107</v>
      </c>
      <c r="U199" s="91">
        <f t="shared" si="262"/>
        <v>8.8888888888888892E-2</v>
      </c>
      <c r="V199" s="91">
        <f t="shared" si="262"/>
        <v>0</v>
      </c>
      <c r="W199" s="91">
        <f t="shared" si="262"/>
        <v>0</v>
      </c>
      <c r="X199" s="91">
        <f t="shared" si="262"/>
        <v>0</v>
      </c>
      <c r="Y199" s="91">
        <f t="shared" si="262"/>
        <v>0</v>
      </c>
      <c r="Z199" s="91">
        <f t="shared" si="262"/>
        <v>0</v>
      </c>
      <c r="AA199" s="91">
        <f t="shared" si="262"/>
        <v>0</v>
      </c>
      <c r="AB199" s="75">
        <f t="shared" si="262"/>
        <v>0</v>
      </c>
      <c r="AC199" s="72"/>
      <c r="AG199" s="104">
        <f>+AG173</f>
        <v>2014</v>
      </c>
      <c r="AH199" s="15" t="s">
        <v>17</v>
      </c>
      <c r="AI199" s="91">
        <f t="shared" ref="AI199:AQ199" si="263">IF($T173&lt;&gt;0,+AJ173/$T173,0)</f>
        <v>0.31111111111111112</v>
      </c>
      <c r="AJ199" s="91">
        <f t="shared" si="263"/>
        <v>0.32</v>
      </c>
      <c r="AK199" s="91">
        <f t="shared" si="263"/>
        <v>0</v>
      </c>
      <c r="AL199" s="91">
        <f t="shared" si="263"/>
        <v>0</v>
      </c>
      <c r="AM199" s="91">
        <f t="shared" si="263"/>
        <v>0</v>
      </c>
      <c r="AN199" s="91">
        <f t="shared" si="263"/>
        <v>0</v>
      </c>
      <c r="AO199" s="91">
        <f t="shared" si="263"/>
        <v>0</v>
      </c>
      <c r="AP199" s="91">
        <f t="shared" si="263"/>
        <v>0</v>
      </c>
      <c r="AQ199" s="75">
        <f t="shared" si="263"/>
        <v>0</v>
      </c>
      <c r="AR199" s="72"/>
    </row>
    <row r="200" spans="2:44" s="1" customFormat="1" ht="14.25" customHeight="1" x14ac:dyDescent="0.25">
      <c r="C200" s="105"/>
      <c r="D200" s="15" t="s">
        <v>18</v>
      </c>
      <c r="E200" s="47">
        <f t="shared" ref="E200:M200" si="264">IF($E174&lt;&gt;0,+F174/$E174,0)</f>
        <v>0.92741935483870963</v>
      </c>
      <c r="F200" s="47">
        <f t="shared" si="264"/>
        <v>0.87096774193548387</v>
      </c>
      <c r="G200" s="47">
        <f t="shared" si="264"/>
        <v>0</v>
      </c>
      <c r="H200" s="47">
        <f t="shared" si="264"/>
        <v>0</v>
      </c>
      <c r="I200" s="47">
        <f t="shared" si="264"/>
        <v>0</v>
      </c>
      <c r="J200" s="47">
        <f t="shared" si="264"/>
        <v>0</v>
      </c>
      <c r="K200" s="47">
        <f t="shared" si="264"/>
        <v>0</v>
      </c>
      <c r="L200" s="47">
        <f t="shared" si="264"/>
        <v>0</v>
      </c>
      <c r="M200" s="57">
        <f t="shared" si="264"/>
        <v>0</v>
      </c>
      <c r="R200" s="105"/>
      <c r="S200" s="15" t="s">
        <v>18</v>
      </c>
      <c r="T200" s="77">
        <f t="shared" ref="T200:AB200" si="265">IF($T174&lt;&gt;0,+U174/$T174,0)</f>
        <v>0.6705882352941176</v>
      </c>
      <c r="U200" s="77">
        <f t="shared" si="265"/>
        <v>0.12941176470588237</v>
      </c>
      <c r="V200" s="77">
        <f t="shared" si="265"/>
        <v>0</v>
      </c>
      <c r="W200" s="77">
        <f t="shared" si="265"/>
        <v>0</v>
      </c>
      <c r="X200" s="77">
        <f t="shared" si="265"/>
        <v>0</v>
      </c>
      <c r="Y200" s="77">
        <f t="shared" si="265"/>
        <v>0</v>
      </c>
      <c r="Z200" s="77">
        <f t="shared" si="265"/>
        <v>0</v>
      </c>
      <c r="AA200" s="77">
        <f t="shared" si="265"/>
        <v>0</v>
      </c>
      <c r="AB200" s="78">
        <f t="shared" si="265"/>
        <v>0</v>
      </c>
      <c r="AC200" s="72"/>
      <c r="AG200" s="105"/>
      <c r="AH200" s="15" t="s">
        <v>18</v>
      </c>
      <c r="AI200" s="77">
        <f t="shared" ref="AI200:AQ200" si="266">IF($T174&lt;&gt;0,+AJ174/$T174,0)</f>
        <v>0.37647058823529411</v>
      </c>
      <c r="AJ200" s="77">
        <f t="shared" si="266"/>
        <v>0.29411764705882354</v>
      </c>
      <c r="AK200" s="77">
        <f t="shared" si="266"/>
        <v>0</v>
      </c>
      <c r="AL200" s="77">
        <f t="shared" si="266"/>
        <v>0</v>
      </c>
      <c r="AM200" s="77">
        <f t="shared" si="266"/>
        <v>0</v>
      </c>
      <c r="AN200" s="77">
        <f t="shared" si="266"/>
        <v>0</v>
      </c>
      <c r="AO200" s="77">
        <f t="shared" si="266"/>
        <v>0</v>
      </c>
      <c r="AP200" s="77">
        <f t="shared" si="266"/>
        <v>0</v>
      </c>
      <c r="AQ200" s="78">
        <f t="shared" si="266"/>
        <v>0</v>
      </c>
      <c r="AR200" s="72"/>
    </row>
    <row r="201" spans="2:44" s="1" customFormat="1" ht="14.25" customHeight="1" x14ac:dyDescent="0.25">
      <c r="C201" s="104">
        <f>+C175</f>
        <v>2018</v>
      </c>
      <c r="D201" s="15" t="s">
        <v>17</v>
      </c>
      <c r="E201" s="46">
        <f>IF($E175&lt;&gt;0,+F175/$E175,0)</f>
        <v>0.90434782608695652</v>
      </c>
      <c r="F201" s="46">
        <f t="shared" ref="F201:M201" si="267">IF($E175&lt;&gt;0,+G175/$E175,0)</f>
        <v>0</v>
      </c>
      <c r="G201" s="46">
        <f t="shared" si="267"/>
        <v>0</v>
      </c>
      <c r="H201" s="46">
        <f t="shared" si="267"/>
        <v>0</v>
      </c>
      <c r="I201" s="46">
        <f t="shared" si="267"/>
        <v>0</v>
      </c>
      <c r="J201" s="46">
        <f t="shared" si="267"/>
        <v>0</v>
      </c>
      <c r="K201" s="46">
        <f t="shared" si="267"/>
        <v>0</v>
      </c>
      <c r="L201" s="46">
        <f t="shared" si="267"/>
        <v>0</v>
      </c>
      <c r="M201" s="56">
        <f t="shared" si="267"/>
        <v>0</v>
      </c>
      <c r="R201" s="104">
        <f>+R175</f>
        <v>2015</v>
      </c>
      <c r="S201" s="15" t="s">
        <v>17</v>
      </c>
      <c r="T201" s="91">
        <f t="shared" ref="T201:AB201" si="268">IF($T175&lt;&gt;0,+U175/$T175,0)</f>
        <v>0.53275109170305679</v>
      </c>
      <c r="U201" s="91">
        <f t="shared" si="268"/>
        <v>0</v>
      </c>
      <c r="V201" s="91">
        <f t="shared" si="268"/>
        <v>0</v>
      </c>
      <c r="W201" s="91">
        <f t="shared" si="268"/>
        <v>0</v>
      </c>
      <c r="X201" s="91">
        <f t="shared" si="268"/>
        <v>0</v>
      </c>
      <c r="Y201" s="91">
        <f t="shared" si="268"/>
        <v>0</v>
      </c>
      <c r="Z201" s="91">
        <f t="shared" si="268"/>
        <v>0</v>
      </c>
      <c r="AA201" s="91">
        <f t="shared" si="268"/>
        <v>0</v>
      </c>
      <c r="AB201" s="75">
        <f t="shared" si="268"/>
        <v>0</v>
      </c>
      <c r="AC201" s="72"/>
      <c r="AG201" s="104">
        <f>+AG175</f>
        <v>2015</v>
      </c>
      <c r="AH201" s="15" t="s">
        <v>17</v>
      </c>
      <c r="AI201" s="91">
        <f t="shared" ref="AI201:AQ201" si="269">IF($T175&lt;&gt;0,+AJ175/$T175,0)</f>
        <v>0.34934497816593885</v>
      </c>
      <c r="AJ201" s="91">
        <f t="shared" si="269"/>
        <v>0</v>
      </c>
      <c r="AK201" s="91">
        <f t="shared" si="269"/>
        <v>0</v>
      </c>
      <c r="AL201" s="91">
        <f t="shared" si="269"/>
        <v>0</v>
      </c>
      <c r="AM201" s="91">
        <f t="shared" si="269"/>
        <v>0</v>
      </c>
      <c r="AN201" s="91">
        <f t="shared" si="269"/>
        <v>0</v>
      </c>
      <c r="AO201" s="91">
        <f t="shared" si="269"/>
        <v>0</v>
      </c>
      <c r="AP201" s="91">
        <f t="shared" si="269"/>
        <v>0</v>
      </c>
      <c r="AQ201" s="75">
        <f t="shared" si="269"/>
        <v>0</v>
      </c>
      <c r="AR201" s="72"/>
    </row>
    <row r="202" spans="2:44" s="1" customFormat="1" ht="14.25" customHeight="1" x14ac:dyDescent="0.25">
      <c r="C202" s="105"/>
      <c r="D202" s="15" t="s">
        <v>18</v>
      </c>
      <c r="E202" s="47">
        <f>IF($E176&lt;&gt;0,+F176/$E176,0)</f>
        <v>0.88</v>
      </c>
      <c r="F202" s="47">
        <f t="shared" ref="F202:M202" si="270">IF($E176&lt;&gt;0,+G176/$E176,0)</f>
        <v>0</v>
      </c>
      <c r="G202" s="47">
        <f t="shared" si="270"/>
        <v>0</v>
      </c>
      <c r="H202" s="47">
        <f t="shared" si="270"/>
        <v>0</v>
      </c>
      <c r="I202" s="47">
        <f t="shared" si="270"/>
        <v>0</v>
      </c>
      <c r="J202" s="47">
        <f t="shared" si="270"/>
        <v>0</v>
      </c>
      <c r="K202" s="47">
        <f t="shared" si="270"/>
        <v>0</v>
      </c>
      <c r="L202" s="47">
        <f t="shared" si="270"/>
        <v>0</v>
      </c>
      <c r="M202" s="57">
        <f t="shared" si="270"/>
        <v>0</v>
      </c>
      <c r="R202" s="105"/>
      <c r="S202" s="15" t="s">
        <v>18</v>
      </c>
      <c r="T202" s="77">
        <f>IF($T176&lt;&gt;0,+U176/$T176,0)</f>
        <v>0.55294117647058827</v>
      </c>
      <c r="U202" s="77">
        <f t="shared" ref="U202:AB202" si="271">IF($T176&lt;&gt;0,+V176/$T176,0)</f>
        <v>0</v>
      </c>
      <c r="V202" s="77">
        <f t="shared" si="271"/>
        <v>0</v>
      </c>
      <c r="W202" s="77">
        <f t="shared" si="271"/>
        <v>0</v>
      </c>
      <c r="X202" s="77">
        <f t="shared" si="271"/>
        <v>0</v>
      </c>
      <c r="Y202" s="77">
        <f t="shared" si="271"/>
        <v>0</v>
      </c>
      <c r="Z202" s="77">
        <f t="shared" si="271"/>
        <v>0</v>
      </c>
      <c r="AA202" s="77">
        <f t="shared" si="271"/>
        <v>0</v>
      </c>
      <c r="AB202" s="78">
        <f t="shared" si="271"/>
        <v>0</v>
      </c>
      <c r="AC202" s="72"/>
      <c r="AG202" s="105"/>
      <c r="AH202" s="15" t="s">
        <v>18</v>
      </c>
      <c r="AI202" s="77">
        <f>IF($T176&lt;&gt;0,+AJ176/$T176,0)</f>
        <v>0.41176470588235292</v>
      </c>
      <c r="AJ202" s="77">
        <f t="shared" ref="AJ202:AQ202" si="272">IF($T176&lt;&gt;0,+AK176/$T176,0)</f>
        <v>0</v>
      </c>
      <c r="AK202" s="77">
        <f t="shared" si="272"/>
        <v>0</v>
      </c>
      <c r="AL202" s="77">
        <f t="shared" si="272"/>
        <v>0</v>
      </c>
      <c r="AM202" s="77">
        <f t="shared" si="272"/>
        <v>0</v>
      </c>
      <c r="AN202" s="77">
        <f t="shared" si="272"/>
        <v>0</v>
      </c>
      <c r="AO202" s="77">
        <f t="shared" si="272"/>
        <v>0</v>
      </c>
      <c r="AP202" s="77">
        <f t="shared" si="272"/>
        <v>0</v>
      </c>
      <c r="AQ202" s="78">
        <f t="shared" si="272"/>
        <v>0</v>
      </c>
      <c r="AR202" s="72"/>
    </row>
    <row r="203" spans="2:44" s="1" customFormat="1" x14ac:dyDescent="0.25">
      <c r="C203" s="107" t="s">
        <v>29</v>
      </c>
      <c r="D203" s="38" t="s">
        <v>17</v>
      </c>
      <c r="E203" s="49">
        <f>IF($E177&lt;&gt;0,+F177/$E177,0)</f>
        <v>0.83956244302643568</v>
      </c>
      <c r="F203" s="49">
        <f t="shared" ref="F203:M204" si="273">IF($E177&lt;&gt;0,+G177/$E177,0)</f>
        <v>0.6754785779398359</v>
      </c>
      <c r="G203" s="49">
        <f t="shared" si="273"/>
        <v>0.21330902461257975</v>
      </c>
      <c r="H203" s="49">
        <f t="shared" si="273"/>
        <v>8.7511394712853241E-2</v>
      </c>
      <c r="I203" s="49">
        <f t="shared" si="273"/>
        <v>2.7347310847766638E-2</v>
      </c>
      <c r="J203" s="49">
        <f t="shared" si="273"/>
        <v>2.7347310847766638E-3</v>
      </c>
      <c r="K203" s="49">
        <f t="shared" si="273"/>
        <v>0</v>
      </c>
      <c r="L203" s="49">
        <f t="shared" si="273"/>
        <v>0</v>
      </c>
      <c r="M203" s="58">
        <f t="shared" si="273"/>
        <v>0</v>
      </c>
      <c r="R203" s="59" t="s">
        <v>29</v>
      </c>
      <c r="S203" s="38" t="s">
        <v>17</v>
      </c>
      <c r="T203" s="90">
        <f>IF($T177&lt;&gt;0,+U177/$T177,0)</f>
        <v>0.55612244897959184</v>
      </c>
      <c r="U203" s="92">
        <f t="shared" ref="U203:AB203" si="274">IF($T177&lt;&gt;0,+V177/$T177,0)</f>
        <v>0.11961451247165533</v>
      </c>
      <c r="V203" s="92">
        <f t="shared" si="274"/>
        <v>5.328798185941043E-2</v>
      </c>
      <c r="W203" s="92">
        <f t="shared" si="274"/>
        <v>2.9478458049886622E-2</v>
      </c>
      <c r="X203" s="92">
        <f t="shared" si="274"/>
        <v>2.8344671201814059E-3</v>
      </c>
      <c r="Y203" s="92">
        <f t="shared" si="274"/>
        <v>0</v>
      </c>
      <c r="Z203" s="92">
        <f t="shared" si="274"/>
        <v>0</v>
      </c>
      <c r="AA203" s="92">
        <f t="shared" si="274"/>
        <v>0</v>
      </c>
      <c r="AB203" s="93">
        <f t="shared" si="274"/>
        <v>0</v>
      </c>
      <c r="AC203" s="72"/>
      <c r="AG203" s="59" t="s">
        <v>29</v>
      </c>
      <c r="AH203" s="38" t="s">
        <v>17</v>
      </c>
      <c r="AI203" s="90">
        <f>IF($T177&lt;&gt;0,+AJ177/$T177,0)</f>
        <v>0.14852607709750568</v>
      </c>
      <c r="AJ203" s="92">
        <f t="shared" ref="AJ203:AQ203" si="275">IF($T177&lt;&gt;0,+AK177/$T177,0)</f>
        <v>0.33503401360544216</v>
      </c>
      <c r="AK203" s="92">
        <f t="shared" si="275"/>
        <v>0.15136054421768708</v>
      </c>
      <c r="AL203" s="92">
        <f t="shared" si="275"/>
        <v>4.1383219954648526E-2</v>
      </c>
      <c r="AM203" s="92">
        <f t="shared" si="275"/>
        <v>1.3038548752834467E-2</v>
      </c>
      <c r="AN203" s="92">
        <f t="shared" si="275"/>
        <v>0</v>
      </c>
      <c r="AO203" s="92">
        <f t="shared" si="275"/>
        <v>0</v>
      </c>
      <c r="AP203" s="92">
        <f t="shared" si="275"/>
        <v>0</v>
      </c>
      <c r="AQ203" s="93">
        <f t="shared" si="275"/>
        <v>0</v>
      </c>
      <c r="AR203" s="72"/>
    </row>
    <row r="204" spans="2:44" s="1" customFormat="1" x14ac:dyDescent="0.25">
      <c r="C204" s="108"/>
      <c r="D204" s="38" t="s">
        <v>18</v>
      </c>
      <c r="E204" s="49">
        <f>IF($E178&lt;&gt;0,+F178/$E178,0)</f>
        <v>0.89468196037539105</v>
      </c>
      <c r="F204" s="49">
        <f t="shared" si="273"/>
        <v>0.70177267987486969</v>
      </c>
      <c r="G204" s="49">
        <f t="shared" si="273"/>
        <v>0.20125130344108447</v>
      </c>
      <c r="H204" s="49">
        <f t="shared" si="273"/>
        <v>5.6308654848800835E-2</v>
      </c>
      <c r="I204" s="49">
        <f t="shared" si="273"/>
        <v>2.0855057351407717E-3</v>
      </c>
      <c r="J204" s="49">
        <f t="shared" si="273"/>
        <v>0</v>
      </c>
      <c r="K204" s="49">
        <f t="shared" si="273"/>
        <v>0</v>
      </c>
      <c r="L204" s="49">
        <f t="shared" si="273"/>
        <v>0</v>
      </c>
      <c r="M204" s="58">
        <f t="shared" si="273"/>
        <v>0</v>
      </c>
      <c r="R204" s="59"/>
      <c r="S204" s="38" t="s">
        <v>18</v>
      </c>
      <c r="T204" s="90">
        <f>IF($T178&lt;&gt;0,+U178/$T178,0)</f>
        <v>0.6095890410958904</v>
      </c>
      <c r="U204" s="92">
        <f t="shared" ref="U204:AB204" si="276">IF($T178&lt;&gt;0,+V178/$T178,0)</f>
        <v>0.15479452054794521</v>
      </c>
      <c r="V204" s="92">
        <f t="shared" si="276"/>
        <v>6.7123287671232879E-2</v>
      </c>
      <c r="W204" s="92">
        <f t="shared" si="276"/>
        <v>4.10958904109589E-3</v>
      </c>
      <c r="X204" s="92">
        <f t="shared" si="276"/>
        <v>0</v>
      </c>
      <c r="Y204" s="92">
        <f t="shared" si="276"/>
        <v>0</v>
      </c>
      <c r="Z204" s="92">
        <f t="shared" si="276"/>
        <v>0</v>
      </c>
      <c r="AA204" s="92">
        <f t="shared" si="276"/>
        <v>0</v>
      </c>
      <c r="AB204" s="93">
        <f t="shared" si="276"/>
        <v>0</v>
      </c>
      <c r="AC204" s="72"/>
      <c r="AG204" s="59"/>
      <c r="AH204" s="38" t="s">
        <v>18</v>
      </c>
      <c r="AI204" s="90">
        <f>IF($T178&lt;&gt;0,+AJ178/$T178,0)</f>
        <v>0.19041095890410958</v>
      </c>
      <c r="AJ204" s="92">
        <f t="shared" ref="AJ204:AQ204" si="277">IF($T178&lt;&gt;0,+AK178/$T178,0)</f>
        <v>0.31506849315068491</v>
      </c>
      <c r="AK204" s="92">
        <f t="shared" si="277"/>
        <v>0.22191780821917809</v>
      </c>
      <c r="AL204" s="92">
        <f t="shared" si="277"/>
        <v>6.9863013698630141E-2</v>
      </c>
      <c r="AM204" s="92">
        <f t="shared" si="277"/>
        <v>1.3698630136986301E-3</v>
      </c>
      <c r="AN204" s="92">
        <f t="shared" si="277"/>
        <v>0</v>
      </c>
      <c r="AO204" s="92">
        <f t="shared" si="277"/>
        <v>0</v>
      </c>
      <c r="AP204" s="92">
        <f t="shared" si="277"/>
        <v>0</v>
      </c>
      <c r="AQ204" s="93">
        <f t="shared" si="277"/>
        <v>0</v>
      </c>
      <c r="AR204" s="72"/>
    </row>
    <row r="205" spans="2:44" s="1" customFormat="1" x14ac:dyDescent="0.25">
      <c r="U205" s="72"/>
      <c r="V205" s="72"/>
      <c r="W205" s="72"/>
      <c r="X205" s="72"/>
      <c r="Y205" s="72"/>
      <c r="Z205" s="72"/>
      <c r="AA205" s="72"/>
      <c r="AB205" s="72"/>
      <c r="AC205" s="72"/>
      <c r="AJ205" s="72"/>
      <c r="AK205" s="72"/>
      <c r="AL205" s="72"/>
      <c r="AM205" s="72"/>
      <c r="AN205" s="72"/>
      <c r="AO205" s="72"/>
      <c r="AP205" s="72"/>
      <c r="AQ205" s="72"/>
      <c r="AR205" s="72"/>
    </row>
    <row r="206" spans="2:44" x14ac:dyDescent="0.25">
      <c r="B206" s="1"/>
      <c r="N206" s="1"/>
      <c r="Q206" s="1"/>
      <c r="AF206" s="1"/>
      <c r="AG206" s="1"/>
      <c r="AH206" s="1"/>
      <c r="AI206" s="1"/>
      <c r="AJ206" s="72"/>
      <c r="AK206" s="72"/>
      <c r="AL206" s="72"/>
      <c r="AM206" s="72"/>
      <c r="AN206" s="72"/>
      <c r="AO206" s="72"/>
      <c r="AP206" s="72"/>
      <c r="AQ206" s="72"/>
      <c r="AR206" s="72"/>
    </row>
    <row r="207" spans="2:44" x14ac:dyDescent="0.25">
      <c r="B207" s="1"/>
      <c r="C207" s="35" t="s">
        <v>55</v>
      </c>
      <c r="D207" s="1"/>
      <c r="E207" s="1"/>
      <c r="F207" s="1"/>
      <c r="G207" s="1"/>
      <c r="H207" s="1"/>
      <c r="I207" s="1"/>
      <c r="J207" s="1"/>
      <c r="K207" s="1"/>
      <c r="L207" s="1"/>
      <c r="M207" s="1"/>
      <c r="N207" s="1"/>
      <c r="Q207" s="1"/>
      <c r="R207" s="35" t="s">
        <v>56</v>
      </c>
      <c r="S207" s="1"/>
      <c r="T207" s="1"/>
      <c r="AF207" s="1"/>
      <c r="AG207" s="35" t="s">
        <v>52</v>
      </c>
      <c r="AH207" s="1"/>
      <c r="AI207" s="1"/>
      <c r="AJ207" s="72"/>
      <c r="AK207" s="72"/>
      <c r="AL207" s="72"/>
      <c r="AM207" s="72"/>
      <c r="AN207" s="72"/>
      <c r="AO207" s="72"/>
      <c r="AP207" s="72"/>
      <c r="AQ207" s="72"/>
      <c r="AR207" s="72"/>
    </row>
    <row r="208" spans="2:44" x14ac:dyDescent="0.25">
      <c r="B208" s="1"/>
      <c r="C208" s="34" t="s">
        <v>31</v>
      </c>
      <c r="D208" s="34" t="s">
        <v>2</v>
      </c>
      <c r="E208" s="25" t="s">
        <v>7</v>
      </c>
      <c r="F208" s="25" t="s">
        <v>8</v>
      </c>
      <c r="G208" s="25" t="s">
        <v>9</v>
      </c>
      <c r="H208" s="25" t="s">
        <v>10</v>
      </c>
      <c r="I208" s="25" t="s">
        <v>11</v>
      </c>
      <c r="J208" s="25" t="s">
        <v>12</v>
      </c>
      <c r="K208" s="25" t="s">
        <v>13</v>
      </c>
      <c r="L208" s="25" t="s">
        <v>14</v>
      </c>
      <c r="M208" s="25" t="s">
        <v>15</v>
      </c>
      <c r="N208" s="1"/>
      <c r="Q208" s="1"/>
      <c r="R208" s="34" t="s">
        <v>31</v>
      </c>
      <c r="S208" s="34" t="s">
        <v>2</v>
      </c>
      <c r="T208" s="25" t="str">
        <f t="shared" ref="T208:AB208" si="278">+T182</f>
        <v>Año N°4</v>
      </c>
      <c r="U208" s="25" t="str">
        <f t="shared" si="278"/>
        <v>Año N°5</v>
      </c>
      <c r="V208" s="25" t="str">
        <f t="shared" si="278"/>
        <v>Año N°6</v>
      </c>
      <c r="W208" s="25" t="str">
        <f t="shared" si="278"/>
        <v>Año N°7</v>
      </c>
      <c r="X208" s="25" t="str">
        <f t="shared" si="278"/>
        <v>Año N°8</v>
      </c>
      <c r="Y208" s="25" t="str">
        <f t="shared" si="278"/>
        <v>Año N°9</v>
      </c>
      <c r="Z208" s="25" t="str">
        <f t="shared" si="278"/>
        <v>Año N°10</v>
      </c>
      <c r="AA208" s="25" t="str">
        <f t="shared" si="278"/>
        <v>Año N°11</v>
      </c>
      <c r="AB208" s="25" t="str">
        <f t="shared" si="278"/>
        <v>Año N° 12</v>
      </c>
      <c r="AF208" s="1"/>
      <c r="AG208" s="34" t="s">
        <v>31</v>
      </c>
      <c r="AH208" s="34" t="s">
        <v>2</v>
      </c>
      <c r="AI208" s="25" t="str">
        <f t="shared" ref="AI208:AQ208" si="279">+AI182</f>
        <v>Año N°4</v>
      </c>
      <c r="AJ208" s="25" t="str">
        <f t="shared" si="279"/>
        <v>Año N°5</v>
      </c>
      <c r="AK208" s="25" t="str">
        <f t="shared" si="279"/>
        <v>Año N°6</v>
      </c>
      <c r="AL208" s="25" t="str">
        <f t="shared" si="279"/>
        <v>Año N°7</v>
      </c>
      <c r="AM208" s="25" t="str">
        <f t="shared" si="279"/>
        <v>Año N°8</v>
      </c>
      <c r="AN208" s="25" t="str">
        <f t="shared" si="279"/>
        <v>Año N°9</v>
      </c>
      <c r="AO208" s="25" t="str">
        <f t="shared" si="279"/>
        <v>Año N°10</v>
      </c>
      <c r="AP208" s="25" t="str">
        <f t="shared" si="279"/>
        <v>Año N°11</v>
      </c>
      <c r="AQ208" s="25" t="str">
        <f t="shared" si="279"/>
        <v>Año N° 12</v>
      </c>
      <c r="AR208" s="72"/>
    </row>
    <row r="209" spans="2:44" x14ac:dyDescent="0.25">
      <c r="B209" s="1"/>
      <c r="C209" s="44">
        <f>+C183</f>
        <v>2009</v>
      </c>
      <c r="D209" s="15" t="s">
        <v>17</v>
      </c>
      <c r="E209" s="46">
        <f t="shared" ref="E209:M209" si="280">+E183</f>
        <v>0.77777777777777779</v>
      </c>
      <c r="F209" s="46">
        <f t="shared" si="280"/>
        <v>0.69444444444444442</v>
      </c>
      <c r="G209" s="46">
        <f t="shared" si="280"/>
        <v>0.27777777777777779</v>
      </c>
      <c r="H209" s="46">
        <f t="shared" si="280"/>
        <v>0.15</v>
      </c>
      <c r="I209" s="46">
        <f t="shared" si="280"/>
        <v>5.5555555555555552E-2</v>
      </c>
      <c r="J209" s="46">
        <f t="shared" si="280"/>
        <v>1.1111111111111112E-2</v>
      </c>
      <c r="K209" s="46">
        <f t="shared" si="280"/>
        <v>0</v>
      </c>
      <c r="L209" s="46">
        <f t="shared" si="280"/>
        <v>0</v>
      </c>
      <c r="M209" s="56">
        <f t="shared" si="280"/>
        <v>0</v>
      </c>
      <c r="N209" s="1"/>
      <c r="Q209" s="1"/>
      <c r="R209" s="44">
        <f>+R183</f>
        <v>2006</v>
      </c>
      <c r="S209" s="15" t="s">
        <v>17</v>
      </c>
      <c r="T209" s="84">
        <f t="shared" ref="T209:AB209" si="281">+T183</f>
        <v>0.6875</v>
      </c>
      <c r="U209" s="84">
        <f t="shared" si="281"/>
        <v>6.25E-2</v>
      </c>
      <c r="V209" s="84">
        <f t="shared" si="281"/>
        <v>0</v>
      </c>
      <c r="W209" s="84">
        <f t="shared" si="281"/>
        <v>0</v>
      </c>
      <c r="X209" s="84">
        <f t="shared" si="281"/>
        <v>0</v>
      </c>
      <c r="Y209" s="84">
        <f t="shared" si="281"/>
        <v>0</v>
      </c>
      <c r="Z209" s="84">
        <f t="shared" si="281"/>
        <v>0</v>
      </c>
      <c r="AA209" s="84">
        <f t="shared" si="281"/>
        <v>0</v>
      </c>
      <c r="AB209" s="85">
        <f t="shared" si="281"/>
        <v>0</v>
      </c>
      <c r="AF209" s="1"/>
      <c r="AG209" s="51">
        <f>+AG183</f>
        <v>2006</v>
      </c>
      <c r="AH209" s="15" t="s">
        <v>17</v>
      </c>
      <c r="AI209" s="84">
        <f t="shared" ref="AI209:AQ209" si="282">+AI183</f>
        <v>0</v>
      </c>
      <c r="AJ209" s="84">
        <f t="shared" si="282"/>
        <v>0.1875</v>
      </c>
      <c r="AK209" s="84">
        <f t="shared" si="282"/>
        <v>0.5</v>
      </c>
      <c r="AL209" s="84">
        <f t="shared" si="282"/>
        <v>0</v>
      </c>
      <c r="AM209" s="84">
        <f t="shared" si="282"/>
        <v>0</v>
      </c>
      <c r="AN209" s="84">
        <f t="shared" si="282"/>
        <v>0</v>
      </c>
      <c r="AO209" s="84">
        <f t="shared" si="282"/>
        <v>0</v>
      </c>
      <c r="AP209" s="84">
        <f t="shared" si="282"/>
        <v>0</v>
      </c>
      <c r="AQ209" s="85">
        <f t="shared" si="282"/>
        <v>0</v>
      </c>
      <c r="AR209" s="72"/>
    </row>
    <row r="210" spans="2:44" x14ac:dyDescent="0.25">
      <c r="B210" s="1"/>
      <c r="C210" s="44">
        <f>+C209+1</f>
        <v>2010</v>
      </c>
      <c r="D210" s="15" t="s">
        <v>17</v>
      </c>
      <c r="E210" s="46">
        <f t="shared" ref="E210:M210" si="283">+E185</f>
        <v>0.8</v>
      </c>
      <c r="F210" s="46">
        <f t="shared" si="283"/>
        <v>0.72777777777777775</v>
      </c>
      <c r="G210" s="46">
        <f t="shared" si="283"/>
        <v>0.17777777777777778</v>
      </c>
      <c r="H210" s="46">
        <f t="shared" si="283"/>
        <v>0.15</v>
      </c>
      <c r="I210" s="46">
        <f t="shared" si="283"/>
        <v>5.5555555555555552E-2</v>
      </c>
      <c r="J210" s="46">
        <f t="shared" si="283"/>
        <v>5.5555555555555558E-3</v>
      </c>
      <c r="K210" s="46">
        <f t="shared" si="283"/>
        <v>0</v>
      </c>
      <c r="L210" s="46">
        <f t="shared" si="283"/>
        <v>0</v>
      </c>
      <c r="M210" s="56">
        <f t="shared" si="283"/>
        <v>0</v>
      </c>
      <c r="N210" s="1"/>
      <c r="Q210" s="1"/>
      <c r="R210" s="44">
        <f>+R209+1</f>
        <v>2007</v>
      </c>
      <c r="S210" s="15" t="s">
        <v>17</v>
      </c>
      <c r="T210" s="84">
        <f t="shared" ref="T210:AB210" si="284">+T185</f>
        <v>0.5</v>
      </c>
      <c r="U210" s="84">
        <f t="shared" si="284"/>
        <v>0.15</v>
      </c>
      <c r="V210" s="84">
        <f t="shared" si="284"/>
        <v>0.125</v>
      </c>
      <c r="W210" s="84">
        <f t="shared" si="284"/>
        <v>6.25E-2</v>
      </c>
      <c r="X210" s="84">
        <f t="shared" si="284"/>
        <v>0</v>
      </c>
      <c r="Y210" s="84">
        <f t="shared" si="284"/>
        <v>0</v>
      </c>
      <c r="Z210" s="84">
        <f t="shared" si="284"/>
        <v>0</v>
      </c>
      <c r="AA210" s="84">
        <f t="shared" si="284"/>
        <v>0</v>
      </c>
      <c r="AB210" s="85">
        <f t="shared" si="284"/>
        <v>0</v>
      </c>
      <c r="AF210" s="1"/>
      <c r="AG210" s="51">
        <f>+AG209+1</f>
        <v>2007</v>
      </c>
      <c r="AH210" s="15" t="s">
        <v>17</v>
      </c>
      <c r="AI210" s="84">
        <f t="shared" ref="AI210:AQ210" si="285">+AI185</f>
        <v>0</v>
      </c>
      <c r="AJ210" s="84">
        <f t="shared" si="285"/>
        <v>0.5</v>
      </c>
      <c r="AK210" s="84">
        <f t="shared" si="285"/>
        <v>0.17499999999999999</v>
      </c>
      <c r="AL210" s="84">
        <f t="shared" si="285"/>
        <v>0.1</v>
      </c>
      <c r="AM210" s="84">
        <f t="shared" si="285"/>
        <v>6.25E-2</v>
      </c>
      <c r="AN210" s="84">
        <f t="shared" si="285"/>
        <v>0</v>
      </c>
      <c r="AO210" s="84">
        <f t="shared" si="285"/>
        <v>0</v>
      </c>
      <c r="AP210" s="84">
        <f t="shared" si="285"/>
        <v>0</v>
      </c>
      <c r="AQ210" s="85">
        <f t="shared" si="285"/>
        <v>0</v>
      </c>
      <c r="AR210" s="72"/>
    </row>
    <row r="211" spans="2:44" x14ac:dyDescent="0.25">
      <c r="B211" s="1"/>
      <c r="C211" s="51">
        <f t="shared" ref="C211:C218" si="286">+C210+1</f>
        <v>2011</v>
      </c>
      <c r="D211" s="15" t="s">
        <v>17</v>
      </c>
      <c r="E211" s="46">
        <f t="shared" ref="E211:M211" si="287">+E187</f>
        <v>0.79565217391304344</v>
      </c>
      <c r="F211" s="46">
        <f t="shared" si="287"/>
        <v>0.73043478260869565</v>
      </c>
      <c r="G211" s="46">
        <f t="shared" si="287"/>
        <v>0.29565217391304349</v>
      </c>
      <c r="H211" s="46">
        <f t="shared" si="287"/>
        <v>0.13043478260869565</v>
      </c>
      <c r="I211" s="46">
        <f t="shared" si="287"/>
        <v>4.3478260869565216E-2</v>
      </c>
      <c r="J211" s="46">
        <f t="shared" si="287"/>
        <v>8.6956521739130436E-3</v>
      </c>
      <c r="K211" s="46">
        <f t="shared" si="287"/>
        <v>0</v>
      </c>
      <c r="L211" s="46">
        <f t="shared" si="287"/>
        <v>0</v>
      </c>
      <c r="M211" s="56">
        <f t="shared" si="287"/>
        <v>0</v>
      </c>
      <c r="N211" s="1"/>
      <c r="Q211" s="1"/>
      <c r="R211" s="51">
        <f t="shared" ref="R211:R218" si="288">+R210+1</f>
        <v>2008</v>
      </c>
      <c r="S211" s="15" t="s">
        <v>17</v>
      </c>
      <c r="T211" s="84">
        <f t="shared" ref="T211:AB211" si="289">+T187</f>
        <v>0.55000000000000004</v>
      </c>
      <c r="U211" s="84">
        <f t="shared" si="289"/>
        <v>0.1</v>
      </c>
      <c r="V211" s="84">
        <f t="shared" si="289"/>
        <v>0.05</v>
      </c>
      <c r="W211" s="84">
        <f t="shared" si="289"/>
        <v>0</v>
      </c>
      <c r="X211" s="84">
        <f t="shared" si="289"/>
        <v>0</v>
      </c>
      <c r="Y211" s="84">
        <f t="shared" si="289"/>
        <v>0</v>
      </c>
      <c r="Z211" s="84">
        <f t="shared" si="289"/>
        <v>0</v>
      </c>
      <c r="AA211" s="84">
        <f t="shared" si="289"/>
        <v>0</v>
      </c>
      <c r="AB211" s="85">
        <f t="shared" si="289"/>
        <v>0</v>
      </c>
      <c r="AF211" s="1"/>
      <c r="AG211" s="51">
        <f t="shared" ref="AG211:AG218" si="290">+AG210+1</f>
        <v>2008</v>
      </c>
      <c r="AH211" s="15" t="s">
        <v>17</v>
      </c>
      <c r="AI211" s="84">
        <f t="shared" ref="AI211:AQ211" si="291">+AI187</f>
        <v>0</v>
      </c>
      <c r="AJ211" s="84">
        <f t="shared" si="291"/>
        <v>0.45</v>
      </c>
      <c r="AK211" s="84">
        <f t="shared" si="291"/>
        <v>0.1</v>
      </c>
      <c r="AL211" s="84">
        <f t="shared" si="291"/>
        <v>0.03</v>
      </c>
      <c r="AM211" s="84">
        <f t="shared" si="291"/>
        <v>0</v>
      </c>
      <c r="AN211" s="84">
        <f t="shared" si="291"/>
        <v>0</v>
      </c>
      <c r="AO211" s="84">
        <f t="shared" si="291"/>
        <v>0</v>
      </c>
      <c r="AP211" s="84">
        <f t="shared" si="291"/>
        <v>0</v>
      </c>
      <c r="AQ211" s="85">
        <f t="shared" si="291"/>
        <v>0</v>
      </c>
      <c r="AR211" s="72"/>
    </row>
    <row r="212" spans="2:44" x14ac:dyDescent="0.25">
      <c r="B212" s="1"/>
      <c r="C212" s="51">
        <f t="shared" si="286"/>
        <v>2012</v>
      </c>
      <c r="D212" s="15" t="s">
        <v>17</v>
      </c>
      <c r="E212" s="46">
        <f t="shared" ref="E212:M212" si="292">+E189</f>
        <v>0.81304347826086953</v>
      </c>
      <c r="F212" s="46">
        <f t="shared" si="292"/>
        <v>0.75652173913043474</v>
      </c>
      <c r="G212" s="46">
        <f t="shared" si="292"/>
        <v>0.22173913043478261</v>
      </c>
      <c r="H212" s="46">
        <f t="shared" si="292"/>
        <v>0.13043478260869565</v>
      </c>
      <c r="I212" s="46">
        <f t="shared" si="292"/>
        <v>4.3478260869565216E-2</v>
      </c>
      <c r="J212" s="46">
        <f t="shared" si="292"/>
        <v>4.3478260869565218E-3</v>
      </c>
      <c r="K212" s="46">
        <f t="shared" si="292"/>
        <v>0</v>
      </c>
      <c r="L212" s="46">
        <f t="shared" si="292"/>
        <v>0</v>
      </c>
      <c r="M212" s="56">
        <f t="shared" si="292"/>
        <v>0</v>
      </c>
      <c r="N212" s="1"/>
      <c r="Q212" s="1"/>
      <c r="R212" s="51">
        <f t="shared" si="288"/>
        <v>2009</v>
      </c>
      <c r="S212" s="15" t="s">
        <v>17</v>
      </c>
      <c r="T212" s="84">
        <f t="shared" ref="T212:AB212" si="293">+T189</f>
        <v>0.44444444444444442</v>
      </c>
      <c r="U212" s="84">
        <f t="shared" si="293"/>
        <v>0.19444444444444445</v>
      </c>
      <c r="V212" s="84">
        <f t="shared" si="293"/>
        <v>0.12222222222222222</v>
      </c>
      <c r="W212" s="84">
        <f t="shared" si="293"/>
        <v>0.1111111111111111</v>
      </c>
      <c r="X212" s="84">
        <f t="shared" si="293"/>
        <v>1.1111111111111112E-2</v>
      </c>
      <c r="Y212" s="84">
        <f t="shared" si="293"/>
        <v>0</v>
      </c>
      <c r="Z212" s="84">
        <f t="shared" si="293"/>
        <v>0</v>
      </c>
      <c r="AA212" s="84">
        <f t="shared" si="293"/>
        <v>0</v>
      </c>
      <c r="AB212" s="85">
        <f t="shared" si="293"/>
        <v>0</v>
      </c>
      <c r="AF212" s="1"/>
      <c r="AG212" s="51">
        <f t="shared" si="290"/>
        <v>2009</v>
      </c>
      <c r="AH212" s="15" t="s">
        <v>17</v>
      </c>
      <c r="AI212" s="84">
        <f t="shared" ref="AI212:AQ212" si="294">+AI189</f>
        <v>0</v>
      </c>
      <c r="AJ212" s="84">
        <f t="shared" si="294"/>
        <v>0.1388888888888889</v>
      </c>
      <c r="AK212" s="84">
        <f t="shared" si="294"/>
        <v>0.5</v>
      </c>
      <c r="AL212" s="84">
        <f t="shared" si="294"/>
        <v>0.12222222222222222</v>
      </c>
      <c r="AM212" s="84">
        <f t="shared" si="294"/>
        <v>8.3333333333333329E-2</v>
      </c>
      <c r="AN212" s="84">
        <f t="shared" si="294"/>
        <v>0</v>
      </c>
      <c r="AO212" s="84">
        <f t="shared" si="294"/>
        <v>0</v>
      </c>
      <c r="AP212" s="84">
        <f t="shared" si="294"/>
        <v>0</v>
      </c>
      <c r="AQ212" s="85">
        <f t="shared" si="294"/>
        <v>0</v>
      </c>
      <c r="AR212" s="72"/>
    </row>
    <row r="213" spans="2:44" x14ac:dyDescent="0.25">
      <c r="C213" s="51">
        <f t="shared" si="286"/>
        <v>2013</v>
      </c>
      <c r="D213" s="15" t="s">
        <v>17</v>
      </c>
      <c r="E213" s="46">
        <f t="shared" ref="E213:M213" si="295">+E191</f>
        <v>0.81304347826086953</v>
      </c>
      <c r="F213" s="46">
        <f t="shared" si="295"/>
        <v>0.75652173913043474</v>
      </c>
      <c r="G213" s="46">
        <f t="shared" si="295"/>
        <v>0.38260869565217392</v>
      </c>
      <c r="H213" s="46">
        <f t="shared" si="295"/>
        <v>0.13043478260869565</v>
      </c>
      <c r="I213" s="46">
        <f t="shared" si="295"/>
        <v>4.3478260869565216E-2</v>
      </c>
      <c r="J213" s="46">
        <f t="shared" si="295"/>
        <v>0</v>
      </c>
      <c r="K213" s="46">
        <f t="shared" si="295"/>
        <v>0</v>
      </c>
      <c r="L213" s="46">
        <f t="shared" si="295"/>
        <v>0</v>
      </c>
      <c r="M213" s="56">
        <f t="shared" si="295"/>
        <v>0</v>
      </c>
      <c r="N213" s="1"/>
      <c r="Q213" s="1"/>
      <c r="R213" s="51">
        <f t="shared" si="288"/>
        <v>2010</v>
      </c>
      <c r="S213" s="15" t="s">
        <v>17</v>
      </c>
      <c r="T213" s="84">
        <f t="shared" ref="T213:AB213" si="296">+T191</f>
        <v>0.55000000000000004</v>
      </c>
      <c r="U213" s="84">
        <f t="shared" si="296"/>
        <v>0.12222222222222222</v>
      </c>
      <c r="V213" s="84">
        <f t="shared" si="296"/>
        <v>0.05</v>
      </c>
      <c r="W213" s="84">
        <f t="shared" si="296"/>
        <v>5.5555555555555552E-2</v>
      </c>
      <c r="X213" s="84">
        <f t="shared" si="296"/>
        <v>5.5555555555555558E-3</v>
      </c>
      <c r="Y213" s="84">
        <f t="shared" si="296"/>
        <v>0</v>
      </c>
      <c r="Z213" s="84">
        <f t="shared" si="296"/>
        <v>0</v>
      </c>
      <c r="AA213" s="84">
        <f t="shared" si="296"/>
        <v>0</v>
      </c>
      <c r="AB213" s="85">
        <f t="shared" si="296"/>
        <v>0</v>
      </c>
      <c r="AF213" s="1"/>
      <c r="AG213" s="51">
        <f t="shared" si="290"/>
        <v>2010</v>
      </c>
      <c r="AH213" s="15" t="s">
        <v>17</v>
      </c>
      <c r="AI213" s="84">
        <f t="shared" ref="AI213:AQ213" si="297">+AI191</f>
        <v>0.05</v>
      </c>
      <c r="AJ213" s="84">
        <f t="shared" si="297"/>
        <v>0.5</v>
      </c>
      <c r="AK213" s="84">
        <f t="shared" si="297"/>
        <v>6.1111111111111109E-2</v>
      </c>
      <c r="AL213" s="84">
        <f t="shared" si="297"/>
        <v>5.5555555555555552E-2</v>
      </c>
      <c r="AM213" s="84">
        <f t="shared" si="297"/>
        <v>0</v>
      </c>
      <c r="AN213" s="84">
        <f t="shared" si="297"/>
        <v>0</v>
      </c>
      <c r="AO213" s="84">
        <f t="shared" si="297"/>
        <v>0</v>
      </c>
      <c r="AP213" s="84">
        <f t="shared" si="297"/>
        <v>0</v>
      </c>
      <c r="AQ213" s="85">
        <f t="shared" si="297"/>
        <v>0</v>
      </c>
      <c r="AR213" s="72"/>
    </row>
    <row r="214" spans="2:44" x14ac:dyDescent="0.25">
      <c r="C214" s="51">
        <f t="shared" si="286"/>
        <v>2014</v>
      </c>
      <c r="D214" s="15" t="s">
        <v>17</v>
      </c>
      <c r="E214" s="46">
        <f t="shared" ref="E214:M214" si="298">+E193</f>
        <v>0.83111111111111113</v>
      </c>
      <c r="F214" s="46">
        <f t="shared" si="298"/>
        <v>0.77333333333333332</v>
      </c>
      <c r="G214" s="46">
        <f t="shared" si="298"/>
        <v>0.23555555555555555</v>
      </c>
      <c r="H214" s="46">
        <f t="shared" si="298"/>
        <v>0.13333333333333333</v>
      </c>
      <c r="I214" s="46">
        <f t="shared" si="298"/>
        <v>4.4444444444444446E-2</v>
      </c>
      <c r="J214" s="46">
        <f t="shared" si="298"/>
        <v>0</v>
      </c>
      <c r="K214" s="46">
        <f t="shared" si="298"/>
        <v>0</v>
      </c>
      <c r="L214" s="46">
        <f t="shared" si="298"/>
        <v>0</v>
      </c>
      <c r="M214" s="56">
        <f t="shared" si="298"/>
        <v>0</v>
      </c>
      <c r="Q214" s="1"/>
      <c r="R214" s="51">
        <f t="shared" si="288"/>
        <v>2011</v>
      </c>
      <c r="S214" s="15" t="s">
        <v>17</v>
      </c>
      <c r="T214" s="84">
        <f t="shared" ref="T214:AB214" si="299">+T193</f>
        <v>0.5347826086956522</v>
      </c>
      <c r="U214" s="84">
        <f t="shared" si="299"/>
        <v>0.12173913043478261</v>
      </c>
      <c r="V214" s="84">
        <f t="shared" si="299"/>
        <v>6.5217391304347824E-2</v>
      </c>
      <c r="W214" s="84">
        <f t="shared" si="299"/>
        <v>3.4782608695652174E-2</v>
      </c>
      <c r="X214" s="84">
        <f t="shared" si="299"/>
        <v>8.6956521739130436E-3</v>
      </c>
      <c r="Y214" s="84">
        <f t="shared" si="299"/>
        <v>0</v>
      </c>
      <c r="Z214" s="84">
        <f t="shared" si="299"/>
        <v>0</v>
      </c>
      <c r="AA214" s="84">
        <f t="shared" si="299"/>
        <v>0</v>
      </c>
      <c r="AB214" s="85">
        <f t="shared" si="299"/>
        <v>0</v>
      </c>
      <c r="AF214" s="1"/>
      <c r="AG214" s="51">
        <f t="shared" si="290"/>
        <v>2011</v>
      </c>
      <c r="AH214" s="15" t="s">
        <v>17</v>
      </c>
      <c r="AI214" s="84">
        <f t="shared" ref="AI214:AQ214" si="300">+AI193</f>
        <v>9.1304347826086957E-2</v>
      </c>
      <c r="AJ214" s="84">
        <f t="shared" si="300"/>
        <v>0.44347826086956521</v>
      </c>
      <c r="AK214" s="84">
        <f t="shared" si="300"/>
        <v>0.12173913043478261</v>
      </c>
      <c r="AL214" s="84">
        <f t="shared" si="300"/>
        <v>7.3913043478260873E-2</v>
      </c>
      <c r="AM214" s="84">
        <f t="shared" si="300"/>
        <v>1.3043478260869565E-2</v>
      </c>
      <c r="AN214" s="84">
        <f t="shared" si="300"/>
        <v>0</v>
      </c>
      <c r="AO214" s="84">
        <f t="shared" si="300"/>
        <v>0</v>
      </c>
      <c r="AP214" s="84">
        <f t="shared" si="300"/>
        <v>0</v>
      </c>
      <c r="AQ214" s="85">
        <f t="shared" si="300"/>
        <v>0</v>
      </c>
      <c r="AR214" s="72"/>
    </row>
    <row r="215" spans="2:44" x14ac:dyDescent="0.25">
      <c r="C215" s="51">
        <f t="shared" si="286"/>
        <v>2015</v>
      </c>
      <c r="D215" s="15" t="s">
        <v>17</v>
      </c>
      <c r="E215" s="46">
        <f t="shared" ref="E215:M215" si="301">+E195</f>
        <v>0.85152838427947597</v>
      </c>
      <c r="F215" s="46">
        <f t="shared" si="301"/>
        <v>0.8253275109170306</v>
      </c>
      <c r="G215" s="46">
        <f t="shared" si="301"/>
        <v>0.28384279475982532</v>
      </c>
      <c r="H215" s="46">
        <f t="shared" si="301"/>
        <v>7.8602620087336247E-2</v>
      </c>
      <c r="I215" s="46">
        <f t="shared" si="301"/>
        <v>0</v>
      </c>
      <c r="J215" s="46">
        <f t="shared" si="301"/>
        <v>0</v>
      </c>
      <c r="K215" s="46">
        <f t="shared" si="301"/>
        <v>0</v>
      </c>
      <c r="L215" s="46">
        <f t="shared" si="301"/>
        <v>0</v>
      </c>
      <c r="M215" s="56">
        <f t="shared" si="301"/>
        <v>0</v>
      </c>
      <c r="Q215" s="1"/>
      <c r="R215" s="51">
        <f t="shared" si="288"/>
        <v>2012</v>
      </c>
      <c r="S215" s="15" t="s">
        <v>17</v>
      </c>
      <c r="T215" s="84">
        <f t="shared" ref="T215:AB215" si="302">+T195</f>
        <v>0.67391304347826086</v>
      </c>
      <c r="U215" s="84">
        <f t="shared" si="302"/>
        <v>9.1304347826086957E-2</v>
      </c>
      <c r="V215" s="84">
        <f t="shared" si="302"/>
        <v>5.6521739130434782E-2</v>
      </c>
      <c r="W215" s="84">
        <f t="shared" si="302"/>
        <v>3.9130434782608699E-2</v>
      </c>
      <c r="X215" s="84">
        <f t="shared" si="302"/>
        <v>0</v>
      </c>
      <c r="Y215" s="84">
        <f t="shared" si="302"/>
        <v>0</v>
      </c>
      <c r="Z215" s="84">
        <f t="shared" si="302"/>
        <v>0</v>
      </c>
      <c r="AA215" s="84">
        <f t="shared" si="302"/>
        <v>0</v>
      </c>
      <c r="AB215" s="85">
        <f t="shared" si="302"/>
        <v>0</v>
      </c>
      <c r="AF215" s="1"/>
      <c r="AG215" s="51">
        <f t="shared" si="290"/>
        <v>2012</v>
      </c>
      <c r="AH215" s="15" t="s">
        <v>17</v>
      </c>
      <c r="AI215" s="84">
        <f t="shared" ref="AI215:AQ215" si="303">+AI195</f>
        <v>0.19565217391304349</v>
      </c>
      <c r="AJ215" s="84">
        <f t="shared" si="303"/>
        <v>0.45652173913043476</v>
      </c>
      <c r="AK215" s="84">
        <f t="shared" si="303"/>
        <v>0.11304347826086956</v>
      </c>
      <c r="AL215" s="84">
        <f t="shared" si="303"/>
        <v>5.6521739130434782E-2</v>
      </c>
      <c r="AM215" s="84">
        <f t="shared" si="303"/>
        <v>0</v>
      </c>
      <c r="AN215" s="84">
        <f t="shared" si="303"/>
        <v>0</v>
      </c>
      <c r="AO215" s="84">
        <f t="shared" si="303"/>
        <v>0</v>
      </c>
      <c r="AP215" s="84">
        <f t="shared" si="303"/>
        <v>0</v>
      </c>
      <c r="AQ215" s="85">
        <f t="shared" si="303"/>
        <v>0</v>
      </c>
      <c r="AR215" s="72"/>
    </row>
    <row r="216" spans="2:44" x14ac:dyDescent="0.25">
      <c r="C216" s="51">
        <f t="shared" si="286"/>
        <v>2016</v>
      </c>
      <c r="D216" s="15" t="s">
        <v>17</v>
      </c>
      <c r="E216" s="46">
        <f t="shared" ref="E216:M216" si="304">+E197</f>
        <v>0.86956521739130432</v>
      </c>
      <c r="F216" s="46">
        <f t="shared" si="304"/>
        <v>0.82173913043478264</v>
      </c>
      <c r="G216" s="46">
        <f t="shared" si="304"/>
        <v>0.26521739130434785</v>
      </c>
      <c r="H216" s="46">
        <f t="shared" si="304"/>
        <v>0</v>
      </c>
      <c r="I216" s="46">
        <f t="shared" si="304"/>
        <v>0</v>
      </c>
      <c r="J216" s="46">
        <f t="shared" si="304"/>
        <v>0</v>
      </c>
      <c r="K216" s="46">
        <f t="shared" si="304"/>
        <v>0</v>
      </c>
      <c r="L216" s="46">
        <f t="shared" si="304"/>
        <v>0</v>
      </c>
      <c r="M216" s="56">
        <f t="shared" si="304"/>
        <v>0</v>
      </c>
      <c r="Q216" s="1"/>
      <c r="R216" s="51">
        <f t="shared" si="288"/>
        <v>2013</v>
      </c>
      <c r="S216" s="15" t="s">
        <v>17</v>
      </c>
      <c r="T216" s="84">
        <f t="shared" ref="T216:AB216" si="305">+T197</f>
        <v>0.47826086956521741</v>
      </c>
      <c r="U216" s="84">
        <f t="shared" si="305"/>
        <v>0.25217391304347825</v>
      </c>
      <c r="V216" s="84">
        <f t="shared" si="305"/>
        <v>8.6956521739130432E-2</v>
      </c>
      <c r="W216" s="84">
        <f t="shared" si="305"/>
        <v>0</v>
      </c>
      <c r="X216" s="84">
        <f t="shared" si="305"/>
        <v>0</v>
      </c>
      <c r="Y216" s="84">
        <f t="shared" si="305"/>
        <v>0</v>
      </c>
      <c r="Z216" s="84">
        <f t="shared" si="305"/>
        <v>0</v>
      </c>
      <c r="AA216" s="84">
        <f t="shared" si="305"/>
        <v>0</v>
      </c>
      <c r="AB216" s="85">
        <f t="shared" si="305"/>
        <v>0</v>
      </c>
      <c r="AF216" s="1"/>
      <c r="AG216" s="51">
        <f t="shared" si="290"/>
        <v>2013</v>
      </c>
      <c r="AH216" s="15" t="s">
        <v>17</v>
      </c>
      <c r="AI216" s="84">
        <f t="shared" ref="AI216:AQ216" si="306">+AI197</f>
        <v>0.16086956521739129</v>
      </c>
      <c r="AJ216" s="84">
        <f t="shared" si="306"/>
        <v>0.42173913043478262</v>
      </c>
      <c r="AK216" s="84">
        <f t="shared" si="306"/>
        <v>0.20869565217391303</v>
      </c>
      <c r="AL216" s="84">
        <f t="shared" si="306"/>
        <v>0</v>
      </c>
      <c r="AM216" s="84">
        <f t="shared" si="306"/>
        <v>0</v>
      </c>
      <c r="AN216" s="84">
        <f t="shared" si="306"/>
        <v>0</v>
      </c>
      <c r="AO216" s="84">
        <f t="shared" si="306"/>
        <v>0</v>
      </c>
      <c r="AP216" s="84">
        <f t="shared" si="306"/>
        <v>0</v>
      </c>
      <c r="AQ216" s="85">
        <f t="shared" si="306"/>
        <v>0</v>
      </c>
      <c r="AR216" s="72"/>
    </row>
    <row r="217" spans="2:44" x14ac:dyDescent="0.25">
      <c r="C217" s="51">
        <f t="shared" si="286"/>
        <v>2017</v>
      </c>
      <c r="D217" s="15" t="s">
        <v>17</v>
      </c>
      <c r="E217" s="46">
        <f t="shared" ref="E217:M217" si="307">+E199</f>
        <v>0.91739130434782612</v>
      </c>
      <c r="F217" s="46">
        <f t="shared" si="307"/>
        <v>0.68695652173913047</v>
      </c>
      <c r="G217" s="46">
        <f t="shared" si="307"/>
        <v>0</v>
      </c>
      <c r="H217" s="46">
        <f t="shared" si="307"/>
        <v>0</v>
      </c>
      <c r="I217" s="46">
        <f t="shared" si="307"/>
        <v>0</v>
      </c>
      <c r="J217" s="46">
        <f t="shared" si="307"/>
        <v>0</v>
      </c>
      <c r="K217" s="46">
        <f t="shared" si="307"/>
        <v>0</v>
      </c>
      <c r="L217" s="46">
        <f t="shared" si="307"/>
        <v>0</v>
      </c>
      <c r="M217" s="56">
        <f t="shared" si="307"/>
        <v>0</v>
      </c>
      <c r="Q217" s="1"/>
      <c r="R217" s="51">
        <f t="shared" si="288"/>
        <v>2014</v>
      </c>
      <c r="S217" s="15" t="s">
        <v>17</v>
      </c>
      <c r="T217" s="84">
        <f t="shared" ref="T217:AB217" si="308">+T199</f>
        <v>0.63111111111111107</v>
      </c>
      <c r="U217" s="84">
        <f t="shared" si="308"/>
        <v>8.8888888888888892E-2</v>
      </c>
      <c r="V217" s="84">
        <f t="shared" si="308"/>
        <v>0</v>
      </c>
      <c r="W217" s="84">
        <f t="shared" si="308"/>
        <v>0</v>
      </c>
      <c r="X217" s="84">
        <f t="shared" si="308"/>
        <v>0</v>
      </c>
      <c r="Y217" s="84">
        <f t="shared" si="308"/>
        <v>0</v>
      </c>
      <c r="Z217" s="84">
        <f t="shared" si="308"/>
        <v>0</v>
      </c>
      <c r="AA217" s="84">
        <f t="shared" si="308"/>
        <v>0</v>
      </c>
      <c r="AB217" s="85">
        <f t="shared" si="308"/>
        <v>0</v>
      </c>
      <c r="AF217" s="1"/>
      <c r="AG217" s="51">
        <f t="shared" si="290"/>
        <v>2014</v>
      </c>
      <c r="AH217" s="15" t="s">
        <v>17</v>
      </c>
      <c r="AI217" s="84">
        <f t="shared" ref="AI217:AQ217" si="309">+AI199</f>
        <v>0.31111111111111112</v>
      </c>
      <c r="AJ217" s="84">
        <f t="shared" si="309"/>
        <v>0.32</v>
      </c>
      <c r="AK217" s="84">
        <f t="shared" si="309"/>
        <v>0</v>
      </c>
      <c r="AL217" s="84">
        <f t="shared" si="309"/>
        <v>0</v>
      </c>
      <c r="AM217" s="84">
        <f t="shared" si="309"/>
        <v>0</v>
      </c>
      <c r="AN217" s="84">
        <f t="shared" si="309"/>
        <v>0</v>
      </c>
      <c r="AO217" s="84">
        <f t="shared" si="309"/>
        <v>0</v>
      </c>
      <c r="AP217" s="84">
        <f t="shared" si="309"/>
        <v>0</v>
      </c>
      <c r="AQ217" s="85">
        <f t="shared" si="309"/>
        <v>0</v>
      </c>
      <c r="AR217" s="72"/>
    </row>
    <row r="218" spans="2:44" s="1" customFormat="1" x14ac:dyDescent="0.25">
      <c r="C218" s="51">
        <f t="shared" si="286"/>
        <v>2018</v>
      </c>
      <c r="D218" s="15" t="s">
        <v>17</v>
      </c>
      <c r="E218" s="46">
        <f>+E201</f>
        <v>0.90434782608695652</v>
      </c>
      <c r="F218" s="46">
        <f t="shared" ref="F218:M218" si="310">+F201</f>
        <v>0</v>
      </c>
      <c r="G218" s="46">
        <f t="shared" si="310"/>
        <v>0</v>
      </c>
      <c r="H218" s="46">
        <f t="shared" si="310"/>
        <v>0</v>
      </c>
      <c r="I218" s="46">
        <f t="shared" si="310"/>
        <v>0</v>
      </c>
      <c r="J218" s="46">
        <f t="shared" si="310"/>
        <v>0</v>
      </c>
      <c r="K218" s="46">
        <f t="shared" si="310"/>
        <v>0</v>
      </c>
      <c r="L218" s="46">
        <f t="shared" si="310"/>
        <v>0</v>
      </c>
      <c r="M218" s="66">
        <f t="shared" si="310"/>
        <v>0</v>
      </c>
      <c r="R218" s="51">
        <f t="shared" si="288"/>
        <v>2015</v>
      </c>
      <c r="S218" s="15" t="s">
        <v>17</v>
      </c>
      <c r="T218" s="84">
        <f>+T201</f>
        <v>0.53275109170305679</v>
      </c>
      <c r="U218" s="84">
        <f t="shared" ref="U218:AB218" si="311">+U201</f>
        <v>0</v>
      </c>
      <c r="V218" s="84">
        <f t="shared" si="311"/>
        <v>0</v>
      </c>
      <c r="W218" s="84">
        <f t="shared" si="311"/>
        <v>0</v>
      </c>
      <c r="X218" s="84">
        <f t="shared" si="311"/>
        <v>0</v>
      </c>
      <c r="Y218" s="84">
        <f t="shared" si="311"/>
        <v>0</v>
      </c>
      <c r="Z218" s="84">
        <f t="shared" si="311"/>
        <v>0</v>
      </c>
      <c r="AA218" s="84">
        <f t="shared" si="311"/>
        <v>0</v>
      </c>
      <c r="AB218" s="85">
        <f t="shared" si="311"/>
        <v>0</v>
      </c>
      <c r="AC218" s="72"/>
      <c r="AG218" s="51">
        <f t="shared" si="290"/>
        <v>2015</v>
      </c>
      <c r="AH218" s="15" t="s">
        <v>17</v>
      </c>
      <c r="AI218" s="84">
        <f>+AI201</f>
        <v>0.34934497816593885</v>
      </c>
      <c r="AJ218" s="84">
        <f t="shared" ref="AJ218:AQ218" si="312">+AJ201</f>
        <v>0</v>
      </c>
      <c r="AK218" s="84">
        <f t="shared" si="312"/>
        <v>0</v>
      </c>
      <c r="AL218" s="84">
        <f t="shared" si="312"/>
        <v>0</v>
      </c>
      <c r="AM218" s="84">
        <f t="shared" si="312"/>
        <v>0</v>
      </c>
      <c r="AN218" s="84">
        <f t="shared" si="312"/>
        <v>0</v>
      </c>
      <c r="AO218" s="84">
        <f t="shared" si="312"/>
        <v>0</v>
      </c>
      <c r="AP218" s="84">
        <f t="shared" si="312"/>
        <v>0</v>
      </c>
      <c r="AQ218" s="85">
        <f t="shared" si="312"/>
        <v>0</v>
      </c>
      <c r="AR218" s="72"/>
    </row>
    <row r="219" spans="2:44" x14ac:dyDescent="0.25">
      <c r="C219" s="50" t="s">
        <v>29</v>
      </c>
      <c r="D219" s="38" t="s">
        <v>17</v>
      </c>
      <c r="E219" s="48">
        <f t="shared" ref="E219:M219" si="313">+E203</f>
        <v>0.83956244302643568</v>
      </c>
      <c r="F219" s="48">
        <f t="shared" si="313"/>
        <v>0.6754785779398359</v>
      </c>
      <c r="G219" s="48">
        <f t="shared" si="313"/>
        <v>0.21330902461257975</v>
      </c>
      <c r="H219" s="48">
        <f t="shared" si="313"/>
        <v>8.7511394712853241E-2</v>
      </c>
      <c r="I219" s="48">
        <f t="shared" si="313"/>
        <v>2.7347310847766638E-2</v>
      </c>
      <c r="J219" s="48">
        <f t="shared" si="313"/>
        <v>2.7347310847766638E-3</v>
      </c>
      <c r="K219" s="48">
        <f t="shared" si="313"/>
        <v>0</v>
      </c>
      <c r="L219" s="48">
        <f t="shared" si="313"/>
        <v>0</v>
      </c>
      <c r="M219" s="65">
        <f t="shared" si="313"/>
        <v>0</v>
      </c>
      <c r="Q219" s="1"/>
      <c r="R219" s="50" t="s">
        <v>29</v>
      </c>
      <c r="S219" s="38" t="s">
        <v>17</v>
      </c>
      <c r="T219" s="90">
        <f t="shared" ref="T219:AB219" si="314">+T203</f>
        <v>0.55612244897959184</v>
      </c>
      <c r="U219" s="90">
        <f t="shared" si="314"/>
        <v>0.11961451247165533</v>
      </c>
      <c r="V219" s="90">
        <f t="shared" si="314"/>
        <v>5.328798185941043E-2</v>
      </c>
      <c r="W219" s="90">
        <f t="shared" si="314"/>
        <v>2.9478458049886622E-2</v>
      </c>
      <c r="X219" s="90">
        <f t="shared" si="314"/>
        <v>2.8344671201814059E-3</v>
      </c>
      <c r="Y219" s="90">
        <f t="shared" si="314"/>
        <v>0</v>
      </c>
      <c r="Z219" s="90">
        <f t="shared" si="314"/>
        <v>0</v>
      </c>
      <c r="AA219" s="90">
        <f t="shared" si="314"/>
        <v>0</v>
      </c>
      <c r="AB219" s="94">
        <f t="shared" si="314"/>
        <v>0</v>
      </c>
      <c r="AF219" s="1"/>
      <c r="AG219" s="53" t="s">
        <v>29</v>
      </c>
      <c r="AH219" s="38" t="s">
        <v>17</v>
      </c>
      <c r="AI219" s="90">
        <f t="shared" ref="AI219:AQ219" si="315">+AI203</f>
        <v>0.14852607709750568</v>
      </c>
      <c r="AJ219" s="90">
        <f t="shared" si="315"/>
        <v>0.33503401360544216</v>
      </c>
      <c r="AK219" s="90">
        <f t="shared" si="315"/>
        <v>0.15136054421768708</v>
      </c>
      <c r="AL219" s="90">
        <f t="shared" si="315"/>
        <v>4.1383219954648526E-2</v>
      </c>
      <c r="AM219" s="90">
        <f t="shared" si="315"/>
        <v>1.3038548752834467E-2</v>
      </c>
      <c r="AN219" s="90">
        <f t="shared" si="315"/>
        <v>0</v>
      </c>
      <c r="AO219" s="90">
        <f t="shared" si="315"/>
        <v>0</v>
      </c>
      <c r="AP219" s="90">
        <f t="shared" si="315"/>
        <v>0</v>
      </c>
      <c r="AQ219" s="94">
        <f t="shared" si="315"/>
        <v>0</v>
      </c>
      <c r="AR219" s="72"/>
    </row>
    <row r="220" spans="2:44" x14ac:dyDescent="0.25">
      <c r="Q220" s="1"/>
      <c r="R220" s="1"/>
      <c r="S220" s="1"/>
      <c r="T220" s="1"/>
      <c r="AF220" s="1"/>
      <c r="AG220" s="1"/>
      <c r="AH220" s="1"/>
      <c r="AI220" s="1"/>
      <c r="AJ220" s="72"/>
      <c r="AK220" s="72"/>
      <c r="AL220" s="72"/>
      <c r="AM220" s="72"/>
      <c r="AN220" s="72"/>
      <c r="AO220" s="72"/>
      <c r="AP220" s="72"/>
      <c r="AQ220" s="72"/>
      <c r="AR220" s="72"/>
    </row>
    <row r="221" spans="2:44" x14ac:dyDescent="0.25">
      <c r="C221" s="35" t="s">
        <v>54</v>
      </c>
      <c r="Q221" s="1"/>
      <c r="AF221" s="1"/>
      <c r="AG221" s="1"/>
      <c r="AH221" s="1"/>
      <c r="AI221" s="1"/>
      <c r="AJ221" s="72"/>
      <c r="AK221" s="72"/>
      <c r="AL221" s="72"/>
      <c r="AM221" s="72"/>
      <c r="AN221" s="72"/>
      <c r="AO221" s="72"/>
      <c r="AP221" s="72"/>
      <c r="AQ221" s="72"/>
      <c r="AR221" s="72"/>
    </row>
    <row r="222" spans="2:44" x14ac:dyDescent="0.25">
      <c r="C222" s="34" t="s">
        <v>31</v>
      </c>
      <c r="D222" s="34" t="s">
        <v>2</v>
      </c>
      <c r="E222" s="25" t="s">
        <v>7</v>
      </c>
      <c r="F222" s="25" t="s">
        <v>8</v>
      </c>
      <c r="G222" s="25" t="s">
        <v>9</v>
      </c>
      <c r="H222" s="25" t="s">
        <v>10</v>
      </c>
      <c r="I222" s="25" t="s">
        <v>11</v>
      </c>
      <c r="J222" s="25" t="s">
        <v>12</v>
      </c>
      <c r="K222" s="25" t="s">
        <v>13</v>
      </c>
      <c r="L222" s="25" t="s">
        <v>14</v>
      </c>
      <c r="M222" s="25" t="s">
        <v>15</v>
      </c>
      <c r="Q222" s="1"/>
      <c r="R222" s="35" t="s">
        <v>57</v>
      </c>
      <c r="AF222" s="1"/>
      <c r="AG222" s="35" t="s">
        <v>53</v>
      </c>
      <c r="AH222" s="1"/>
      <c r="AI222" s="1"/>
      <c r="AJ222" s="72"/>
      <c r="AK222" s="72"/>
      <c r="AL222" s="72"/>
      <c r="AM222" s="72"/>
      <c r="AN222" s="72"/>
      <c r="AO222" s="72"/>
      <c r="AP222" s="72"/>
      <c r="AQ222" s="72"/>
      <c r="AR222" s="72"/>
    </row>
    <row r="223" spans="2:44" x14ac:dyDescent="0.25">
      <c r="C223" s="45">
        <f>+C209</f>
        <v>2009</v>
      </c>
      <c r="D223" s="15" t="s">
        <v>18</v>
      </c>
      <c r="E223" s="47">
        <f t="shared" ref="E223:M223" si="316">+E184</f>
        <v>0.8125</v>
      </c>
      <c r="F223" s="47">
        <f t="shared" si="316"/>
        <v>0.78749999999999998</v>
      </c>
      <c r="G223" s="47">
        <f t="shared" si="316"/>
        <v>0.3</v>
      </c>
      <c r="H223" s="47">
        <f t="shared" si="316"/>
        <v>0.1</v>
      </c>
      <c r="I223" s="47">
        <f t="shared" si="316"/>
        <v>1.2500000000000001E-2</v>
      </c>
      <c r="J223" s="47">
        <f t="shared" si="316"/>
        <v>0</v>
      </c>
      <c r="K223" s="47">
        <f t="shared" si="316"/>
        <v>0</v>
      </c>
      <c r="L223" s="47">
        <f t="shared" si="316"/>
        <v>0</v>
      </c>
      <c r="M223" s="57">
        <f t="shared" si="316"/>
        <v>0</v>
      </c>
      <c r="Q223" s="1"/>
      <c r="R223" s="34" t="s">
        <v>31</v>
      </c>
      <c r="S223" s="34" t="s">
        <v>2</v>
      </c>
      <c r="T223" s="25" t="str">
        <f t="shared" ref="T223:AB223" si="317">+T208</f>
        <v>Año N°4</v>
      </c>
      <c r="U223" s="25" t="str">
        <f t="shared" si="317"/>
        <v>Año N°5</v>
      </c>
      <c r="V223" s="25" t="str">
        <f t="shared" si="317"/>
        <v>Año N°6</v>
      </c>
      <c r="W223" s="25" t="str">
        <f t="shared" si="317"/>
        <v>Año N°7</v>
      </c>
      <c r="X223" s="25" t="str">
        <f t="shared" si="317"/>
        <v>Año N°8</v>
      </c>
      <c r="Y223" s="25" t="str">
        <f t="shared" si="317"/>
        <v>Año N°9</v>
      </c>
      <c r="Z223" s="25" t="str">
        <f t="shared" si="317"/>
        <v>Año N°10</v>
      </c>
      <c r="AA223" s="25" t="str">
        <f t="shared" si="317"/>
        <v>Año N°11</v>
      </c>
      <c r="AB223" s="25" t="str">
        <f t="shared" si="317"/>
        <v>Año N° 12</v>
      </c>
      <c r="AF223" s="1"/>
      <c r="AG223" s="34" t="s">
        <v>31</v>
      </c>
      <c r="AH223" s="34" t="s">
        <v>2</v>
      </c>
      <c r="AI223" s="25" t="str">
        <f t="shared" ref="AI223:AQ223" si="318">+AI208</f>
        <v>Año N°4</v>
      </c>
      <c r="AJ223" s="25" t="str">
        <f t="shared" si="318"/>
        <v>Año N°5</v>
      </c>
      <c r="AK223" s="25" t="str">
        <f t="shared" si="318"/>
        <v>Año N°6</v>
      </c>
      <c r="AL223" s="25" t="str">
        <f t="shared" si="318"/>
        <v>Año N°7</v>
      </c>
      <c r="AM223" s="25" t="str">
        <f t="shared" si="318"/>
        <v>Año N°8</v>
      </c>
      <c r="AN223" s="25" t="str">
        <f t="shared" si="318"/>
        <v>Año N°9</v>
      </c>
      <c r="AO223" s="25" t="str">
        <f t="shared" si="318"/>
        <v>Año N°10</v>
      </c>
      <c r="AP223" s="25" t="str">
        <f t="shared" si="318"/>
        <v>Año N°11</v>
      </c>
      <c r="AQ223" s="25" t="str">
        <f t="shared" si="318"/>
        <v>Año N° 12</v>
      </c>
      <c r="AR223" s="72"/>
    </row>
    <row r="224" spans="2:44" x14ac:dyDescent="0.25">
      <c r="C224" s="45">
        <f>+C223+1</f>
        <v>2010</v>
      </c>
      <c r="D224" s="15" t="s">
        <v>18</v>
      </c>
      <c r="E224" s="47">
        <f t="shared" ref="E224:M224" si="319">+E186</f>
        <v>0.9375</v>
      </c>
      <c r="F224" s="47">
        <f t="shared" si="319"/>
        <v>0.92500000000000004</v>
      </c>
      <c r="G224" s="47">
        <f t="shared" si="319"/>
        <v>0.23749999999999999</v>
      </c>
      <c r="H224" s="47">
        <f t="shared" si="319"/>
        <v>0.13750000000000001</v>
      </c>
      <c r="I224" s="47">
        <f t="shared" si="319"/>
        <v>0</v>
      </c>
      <c r="J224" s="47">
        <f t="shared" si="319"/>
        <v>0</v>
      </c>
      <c r="K224" s="47">
        <f t="shared" si="319"/>
        <v>0</v>
      </c>
      <c r="L224" s="47">
        <f t="shared" si="319"/>
        <v>0</v>
      </c>
      <c r="M224" s="57">
        <f t="shared" si="319"/>
        <v>0</v>
      </c>
      <c r="Q224" s="1"/>
      <c r="R224" s="45">
        <f t="shared" ref="R224" si="320">+R209</f>
        <v>2006</v>
      </c>
      <c r="S224" s="15" t="s">
        <v>18</v>
      </c>
      <c r="T224" s="86">
        <f t="shared" ref="T224:AB224" si="321">+T184</f>
        <v>0.84444444444444444</v>
      </c>
      <c r="U224" s="86">
        <f t="shared" si="321"/>
        <v>0.1111111111111111</v>
      </c>
      <c r="V224" s="86">
        <f t="shared" si="321"/>
        <v>4.4444444444444446E-2</v>
      </c>
      <c r="W224" s="86">
        <f t="shared" si="321"/>
        <v>0</v>
      </c>
      <c r="X224" s="86">
        <f t="shared" si="321"/>
        <v>0</v>
      </c>
      <c r="Y224" s="86">
        <f t="shared" si="321"/>
        <v>0</v>
      </c>
      <c r="Z224" s="86">
        <f t="shared" si="321"/>
        <v>0</v>
      </c>
      <c r="AA224" s="86">
        <f t="shared" si="321"/>
        <v>0</v>
      </c>
      <c r="AB224" s="87">
        <f t="shared" si="321"/>
        <v>0</v>
      </c>
      <c r="AF224" s="1"/>
      <c r="AG224" s="52">
        <f t="shared" ref="AG224" si="322">+AG209</f>
        <v>2006</v>
      </c>
      <c r="AH224" s="15" t="s">
        <v>18</v>
      </c>
      <c r="AI224" s="86">
        <f t="shared" ref="AI224:AQ224" si="323">+AI184</f>
        <v>0</v>
      </c>
      <c r="AJ224" s="86">
        <f t="shared" si="323"/>
        <v>0.66666666666666663</v>
      </c>
      <c r="AK224" s="86">
        <f t="shared" si="323"/>
        <v>0.28888888888888886</v>
      </c>
      <c r="AL224" s="86">
        <f t="shared" si="323"/>
        <v>4.4444444444444446E-2</v>
      </c>
      <c r="AM224" s="86">
        <f t="shared" si="323"/>
        <v>0</v>
      </c>
      <c r="AN224" s="86">
        <f t="shared" si="323"/>
        <v>0</v>
      </c>
      <c r="AO224" s="86">
        <f t="shared" si="323"/>
        <v>0</v>
      </c>
      <c r="AP224" s="86">
        <f t="shared" si="323"/>
        <v>0</v>
      </c>
      <c r="AQ224" s="87">
        <f t="shared" si="323"/>
        <v>0</v>
      </c>
      <c r="AR224" s="72"/>
    </row>
    <row r="225" spans="3:44" x14ac:dyDescent="0.25">
      <c r="C225" s="52">
        <f t="shared" ref="C225:C232" si="324">+C224+1</f>
        <v>2011</v>
      </c>
      <c r="D225" s="15" t="s">
        <v>18</v>
      </c>
      <c r="E225" s="47">
        <f t="shared" ref="E225:M225" si="325">+E188</f>
        <v>0.76470588235294112</v>
      </c>
      <c r="F225" s="47">
        <f t="shared" si="325"/>
        <v>0.74117647058823533</v>
      </c>
      <c r="G225" s="47">
        <f t="shared" si="325"/>
        <v>0.28235294117647058</v>
      </c>
      <c r="H225" s="47">
        <f t="shared" si="325"/>
        <v>9.4117647058823528E-2</v>
      </c>
      <c r="I225" s="47">
        <f t="shared" si="325"/>
        <v>1.1764705882352941E-2</v>
      </c>
      <c r="J225" s="47">
        <f t="shared" si="325"/>
        <v>0</v>
      </c>
      <c r="K225" s="47">
        <f t="shared" si="325"/>
        <v>0</v>
      </c>
      <c r="L225" s="47">
        <f t="shared" si="325"/>
        <v>0</v>
      </c>
      <c r="M225" s="57">
        <f t="shared" si="325"/>
        <v>0</v>
      </c>
      <c r="Q225" s="1"/>
      <c r="R225" s="45">
        <f>+R224+1</f>
        <v>2007</v>
      </c>
      <c r="S225" s="15" t="s">
        <v>18</v>
      </c>
      <c r="T225" s="86">
        <f t="shared" ref="T225:AB225" si="326">+T186</f>
        <v>0.62</v>
      </c>
      <c r="U225" s="86">
        <f t="shared" si="326"/>
        <v>0.14000000000000001</v>
      </c>
      <c r="V225" s="86">
        <f t="shared" si="326"/>
        <v>0.12</v>
      </c>
      <c r="W225" s="86">
        <f t="shared" si="326"/>
        <v>0.02</v>
      </c>
      <c r="X225" s="86">
        <f t="shared" si="326"/>
        <v>0</v>
      </c>
      <c r="Y225" s="86">
        <f t="shared" si="326"/>
        <v>0</v>
      </c>
      <c r="Z225" s="86">
        <f t="shared" si="326"/>
        <v>0</v>
      </c>
      <c r="AA225" s="86">
        <f t="shared" si="326"/>
        <v>0</v>
      </c>
      <c r="AB225" s="87">
        <f t="shared" si="326"/>
        <v>0</v>
      </c>
      <c r="AF225" s="1"/>
      <c r="AG225" s="52">
        <f>+AG224+1</f>
        <v>2007</v>
      </c>
      <c r="AH225" s="15" t="s">
        <v>18</v>
      </c>
      <c r="AI225" s="86">
        <f t="shared" ref="AI225:AQ225" si="327">+AI186</f>
        <v>0</v>
      </c>
      <c r="AJ225" s="86">
        <f t="shared" si="327"/>
        <v>0.4</v>
      </c>
      <c r="AK225" s="86">
        <f t="shared" si="327"/>
        <v>0.36</v>
      </c>
      <c r="AL225" s="86">
        <f t="shared" si="327"/>
        <v>0.12</v>
      </c>
      <c r="AM225" s="86">
        <f t="shared" si="327"/>
        <v>0.02</v>
      </c>
      <c r="AN225" s="86">
        <f t="shared" si="327"/>
        <v>0</v>
      </c>
      <c r="AO225" s="86">
        <f t="shared" si="327"/>
        <v>0</v>
      </c>
      <c r="AP225" s="86">
        <f t="shared" si="327"/>
        <v>0</v>
      </c>
      <c r="AQ225" s="87">
        <f t="shared" si="327"/>
        <v>0</v>
      </c>
      <c r="AR225" s="72"/>
    </row>
    <row r="226" spans="3:44" x14ac:dyDescent="0.25">
      <c r="C226" s="52">
        <f t="shared" si="324"/>
        <v>2012</v>
      </c>
      <c r="D226" s="15" t="s">
        <v>18</v>
      </c>
      <c r="E226" s="47">
        <f t="shared" ref="E226:M226" si="328">+E190</f>
        <v>0.88235294117647056</v>
      </c>
      <c r="F226" s="47">
        <f t="shared" si="328"/>
        <v>0.87058823529411766</v>
      </c>
      <c r="G226" s="47">
        <f t="shared" si="328"/>
        <v>0.27058823529411763</v>
      </c>
      <c r="H226" s="47">
        <f t="shared" si="328"/>
        <v>5.8823529411764705E-2</v>
      </c>
      <c r="I226" s="47">
        <f t="shared" si="328"/>
        <v>0</v>
      </c>
      <c r="J226" s="47">
        <f t="shared" si="328"/>
        <v>0</v>
      </c>
      <c r="K226" s="47">
        <f t="shared" si="328"/>
        <v>0</v>
      </c>
      <c r="L226" s="47">
        <f t="shared" si="328"/>
        <v>0</v>
      </c>
      <c r="M226" s="57">
        <f t="shared" si="328"/>
        <v>0</v>
      </c>
      <c r="Q226" s="1"/>
      <c r="R226" s="52">
        <f t="shared" ref="R226:R233" si="329">+R225+1</f>
        <v>2008</v>
      </c>
      <c r="S226" s="15" t="s">
        <v>18</v>
      </c>
      <c r="T226" s="86">
        <f t="shared" ref="T226:AB226" si="330">+T188</f>
        <v>0.76</v>
      </c>
      <c r="U226" s="86">
        <f t="shared" si="330"/>
        <v>0.16</v>
      </c>
      <c r="V226" s="86">
        <f t="shared" si="330"/>
        <v>0</v>
      </c>
      <c r="W226" s="86">
        <f t="shared" si="330"/>
        <v>0</v>
      </c>
      <c r="X226" s="86">
        <f t="shared" si="330"/>
        <v>0</v>
      </c>
      <c r="Y226" s="86">
        <f t="shared" si="330"/>
        <v>0</v>
      </c>
      <c r="Z226" s="86">
        <f t="shared" si="330"/>
        <v>0</v>
      </c>
      <c r="AA226" s="86">
        <f t="shared" si="330"/>
        <v>0</v>
      </c>
      <c r="AB226" s="87">
        <f t="shared" si="330"/>
        <v>0</v>
      </c>
      <c r="AF226" s="1"/>
      <c r="AG226" s="52">
        <f t="shared" ref="AG226:AG233" si="331">+AG225+1</f>
        <v>2008</v>
      </c>
      <c r="AH226" s="15" t="s">
        <v>18</v>
      </c>
      <c r="AI226" s="86">
        <f t="shared" ref="AI226:AQ226" si="332">+AI188</f>
        <v>0</v>
      </c>
      <c r="AJ226" s="86">
        <f t="shared" si="332"/>
        <v>0.2</v>
      </c>
      <c r="AK226" s="86">
        <f t="shared" si="332"/>
        <v>0.6</v>
      </c>
      <c r="AL226" s="86">
        <f t="shared" si="332"/>
        <v>0.12</v>
      </c>
      <c r="AM226" s="86">
        <f t="shared" si="332"/>
        <v>0</v>
      </c>
      <c r="AN226" s="86">
        <f t="shared" si="332"/>
        <v>0</v>
      </c>
      <c r="AO226" s="86">
        <f t="shared" si="332"/>
        <v>0</v>
      </c>
      <c r="AP226" s="86">
        <f t="shared" si="332"/>
        <v>0</v>
      </c>
      <c r="AQ226" s="87">
        <f t="shared" si="332"/>
        <v>0</v>
      </c>
      <c r="AR226" s="72"/>
    </row>
    <row r="227" spans="3:44" x14ac:dyDescent="0.25">
      <c r="C227" s="52">
        <f t="shared" si="324"/>
        <v>2013</v>
      </c>
      <c r="D227" s="15" t="s">
        <v>18</v>
      </c>
      <c r="E227" s="47">
        <f t="shared" ref="E227:M227" si="333">+E192</f>
        <v>0.88235294117647056</v>
      </c>
      <c r="F227" s="47">
        <f t="shared" si="333"/>
        <v>0.87058823529411766</v>
      </c>
      <c r="G227" s="47">
        <f t="shared" si="333"/>
        <v>0.43529411764705883</v>
      </c>
      <c r="H227" s="47">
        <f t="shared" si="333"/>
        <v>0.12941176470588237</v>
      </c>
      <c r="I227" s="47">
        <f t="shared" si="333"/>
        <v>0</v>
      </c>
      <c r="J227" s="47">
        <f t="shared" si="333"/>
        <v>0</v>
      </c>
      <c r="K227" s="47">
        <f t="shared" si="333"/>
        <v>0</v>
      </c>
      <c r="L227" s="47">
        <f t="shared" si="333"/>
        <v>0</v>
      </c>
      <c r="M227" s="57">
        <f t="shared" si="333"/>
        <v>0</v>
      </c>
      <c r="Q227" s="1"/>
      <c r="R227" s="52">
        <f t="shared" si="329"/>
        <v>2009</v>
      </c>
      <c r="S227" s="15" t="s">
        <v>18</v>
      </c>
      <c r="T227" s="86">
        <f t="shared" ref="T227:AB227" si="334">+T190</f>
        <v>0.48749999999999999</v>
      </c>
      <c r="U227" s="86">
        <f t="shared" si="334"/>
        <v>0.26250000000000001</v>
      </c>
      <c r="V227" s="86">
        <f t="shared" si="334"/>
        <v>8.7499999999999994E-2</v>
      </c>
      <c r="W227" s="86">
        <f t="shared" si="334"/>
        <v>1.2500000000000001E-2</v>
      </c>
      <c r="X227" s="86">
        <f t="shared" si="334"/>
        <v>0</v>
      </c>
      <c r="Y227" s="86">
        <f t="shared" si="334"/>
        <v>0</v>
      </c>
      <c r="Z227" s="86">
        <f t="shared" si="334"/>
        <v>0</v>
      </c>
      <c r="AA227" s="86">
        <f t="shared" si="334"/>
        <v>0</v>
      </c>
      <c r="AB227" s="87">
        <f t="shared" si="334"/>
        <v>0</v>
      </c>
      <c r="AF227" s="1"/>
      <c r="AG227" s="52">
        <f t="shared" si="331"/>
        <v>2009</v>
      </c>
      <c r="AH227" s="15" t="s">
        <v>18</v>
      </c>
      <c r="AI227" s="86">
        <f t="shared" ref="AI227:AQ227" si="335">+AI190</f>
        <v>0</v>
      </c>
      <c r="AJ227" s="86">
        <f t="shared" si="335"/>
        <v>0.23749999999999999</v>
      </c>
      <c r="AK227" s="86">
        <f t="shared" si="335"/>
        <v>0.375</v>
      </c>
      <c r="AL227" s="86">
        <f t="shared" si="335"/>
        <v>0.22500000000000001</v>
      </c>
      <c r="AM227" s="86">
        <f t="shared" si="335"/>
        <v>0</v>
      </c>
      <c r="AN227" s="86">
        <f t="shared" si="335"/>
        <v>0</v>
      </c>
      <c r="AO227" s="86">
        <f t="shared" si="335"/>
        <v>0</v>
      </c>
      <c r="AP227" s="86">
        <f t="shared" si="335"/>
        <v>0</v>
      </c>
      <c r="AQ227" s="87">
        <f t="shared" si="335"/>
        <v>0</v>
      </c>
      <c r="AR227" s="72"/>
    </row>
    <row r="228" spans="3:44" x14ac:dyDescent="0.25">
      <c r="C228" s="52">
        <f t="shared" si="324"/>
        <v>2014</v>
      </c>
      <c r="D228" s="15" t="s">
        <v>18</v>
      </c>
      <c r="E228" s="47">
        <f t="shared" ref="E228:M228" si="336">+E194</f>
        <v>0.88235294117647056</v>
      </c>
      <c r="F228" s="47">
        <f t="shared" si="336"/>
        <v>0.87058823529411766</v>
      </c>
      <c r="G228" s="47">
        <f t="shared" si="336"/>
        <v>0.23529411764705882</v>
      </c>
      <c r="H228" s="47">
        <f t="shared" si="336"/>
        <v>0.12941176470588237</v>
      </c>
      <c r="I228" s="47">
        <f t="shared" si="336"/>
        <v>0</v>
      </c>
      <c r="J228" s="47">
        <f t="shared" si="336"/>
        <v>0</v>
      </c>
      <c r="K228" s="47">
        <f t="shared" si="336"/>
        <v>0</v>
      </c>
      <c r="L228" s="47">
        <f t="shared" si="336"/>
        <v>0</v>
      </c>
      <c r="M228" s="57">
        <f t="shared" si="336"/>
        <v>0</v>
      </c>
      <c r="Q228" s="1"/>
      <c r="R228" s="52">
        <f t="shared" si="329"/>
        <v>2010</v>
      </c>
      <c r="S228" s="15" t="s">
        <v>18</v>
      </c>
      <c r="T228" s="86">
        <f t="shared" ref="T228:AB228" si="337">+T192</f>
        <v>0.6875</v>
      </c>
      <c r="U228" s="86">
        <f t="shared" si="337"/>
        <v>0.1</v>
      </c>
      <c r="V228" s="86">
        <f t="shared" si="337"/>
        <v>0.13750000000000001</v>
      </c>
      <c r="W228" s="86">
        <f t="shared" si="337"/>
        <v>0</v>
      </c>
      <c r="X228" s="86">
        <f t="shared" si="337"/>
        <v>0</v>
      </c>
      <c r="Y228" s="86">
        <f t="shared" si="337"/>
        <v>0</v>
      </c>
      <c r="Z228" s="86">
        <f t="shared" si="337"/>
        <v>0</v>
      </c>
      <c r="AA228" s="86">
        <f t="shared" si="337"/>
        <v>0</v>
      </c>
      <c r="AB228" s="87">
        <f t="shared" si="337"/>
        <v>0</v>
      </c>
      <c r="AF228" s="1"/>
      <c r="AG228" s="52">
        <f t="shared" si="331"/>
        <v>2010</v>
      </c>
      <c r="AH228" s="15" t="s">
        <v>18</v>
      </c>
      <c r="AI228" s="86">
        <f t="shared" ref="AI228:AQ228" si="338">+AI192</f>
        <v>0</v>
      </c>
      <c r="AJ228" s="86">
        <f t="shared" si="338"/>
        <v>0.375</v>
      </c>
      <c r="AK228" s="86">
        <f t="shared" si="338"/>
        <v>0.35</v>
      </c>
      <c r="AL228" s="86">
        <f t="shared" si="338"/>
        <v>0.16250000000000001</v>
      </c>
      <c r="AM228" s="86">
        <f t="shared" si="338"/>
        <v>0</v>
      </c>
      <c r="AN228" s="86">
        <f t="shared" si="338"/>
        <v>0</v>
      </c>
      <c r="AO228" s="86">
        <f t="shared" si="338"/>
        <v>0</v>
      </c>
      <c r="AP228" s="86">
        <f t="shared" si="338"/>
        <v>0</v>
      </c>
      <c r="AQ228" s="87">
        <f t="shared" si="338"/>
        <v>0</v>
      </c>
      <c r="AR228" s="72"/>
    </row>
    <row r="229" spans="3:44" x14ac:dyDescent="0.25">
      <c r="C229" s="52">
        <f t="shared" si="324"/>
        <v>2015</v>
      </c>
      <c r="D229" s="15" t="s">
        <v>18</v>
      </c>
      <c r="E229" s="47">
        <f t="shared" ref="E229:M229" si="339">+E196</f>
        <v>0.97647058823529409</v>
      </c>
      <c r="F229" s="47">
        <f t="shared" si="339"/>
        <v>0.35294117647058826</v>
      </c>
      <c r="G229" s="47">
        <f t="shared" si="339"/>
        <v>9.4117647058823528E-2</v>
      </c>
      <c r="H229" s="47">
        <f t="shared" si="339"/>
        <v>0</v>
      </c>
      <c r="I229" s="47">
        <f t="shared" si="339"/>
        <v>0</v>
      </c>
      <c r="J229" s="47">
        <f t="shared" si="339"/>
        <v>0</v>
      </c>
      <c r="K229" s="47">
        <f t="shared" si="339"/>
        <v>0</v>
      </c>
      <c r="L229" s="47">
        <f t="shared" si="339"/>
        <v>0</v>
      </c>
      <c r="M229" s="57">
        <f t="shared" si="339"/>
        <v>0</v>
      </c>
      <c r="Q229" s="1"/>
      <c r="R229" s="52">
        <f t="shared" si="329"/>
        <v>2011</v>
      </c>
      <c r="S229" s="15" t="s">
        <v>18</v>
      </c>
      <c r="T229" s="86">
        <f t="shared" ref="T229:AB229" si="340">+T194</f>
        <v>0.70588235294117652</v>
      </c>
      <c r="U229" s="86">
        <f t="shared" si="340"/>
        <v>0.10588235294117647</v>
      </c>
      <c r="V229" s="86">
        <f t="shared" si="340"/>
        <v>8.2352941176470587E-2</v>
      </c>
      <c r="W229" s="86">
        <f t="shared" si="340"/>
        <v>1.1764705882352941E-2</v>
      </c>
      <c r="X229" s="86">
        <f t="shared" si="340"/>
        <v>0</v>
      </c>
      <c r="Y229" s="86">
        <f t="shared" si="340"/>
        <v>0</v>
      </c>
      <c r="Z229" s="86">
        <f t="shared" si="340"/>
        <v>0</v>
      </c>
      <c r="AA229" s="86">
        <f t="shared" si="340"/>
        <v>0</v>
      </c>
      <c r="AB229" s="87">
        <f t="shared" si="340"/>
        <v>0</v>
      </c>
      <c r="AF229" s="1"/>
      <c r="AG229" s="52">
        <f t="shared" si="331"/>
        <v>2011</v>
      </c>
      <c r="AH229" s="15" t="s">
        <v>18</v>
      </c>
      <c r="AI229" s="86">
        <f t="shared" ref="AI229:AQ229" si="341">+AI194</f>
        <v>0.11764705882352941</v>
      </c>
      <c r="AJ229" s="86">
        <f t="shared" si="341"/>
        <v>0.69411764705882351</v>
      </c>
      <c r="AK229" s="86">
        <f t="shared" si="341"/>
        <v>8.2352941176470587E-2</v>
      </c>
      <c r="AL229" s="86">
        <f t="shared" si="341"/>
        <v>1.1764705882352941E-2</v>
      </c>
      <c r="AM229" s="86">
        <f t="shared" si="341"/>
        <v>0</v>
      </c>
      <c r="AN229" s="86">
        <f t="shared" si="341"/>
        <v>0</v>
      </c>
      <c r="AO229" s="86">
        <f t="shared" si="341"/>
        <v>0</v>
      </c>
      <c r="AP229" s="86">
        <f t="shared" si="341"/>
        <v>0</v>
      </c>
      <c r="AQ229" s="87">
        <f t="shared" si="341"/>
        <v>0</v>
      </c>
      <c r="AR229" s="72"/>
    </row>
    <row r="230" spans="3:44" x14ac:dyDescent="0.25">
      <c r="C230" s="52">
        <f t="shared" si="324"/>
        <v>2016</v>
      </c>
      <c r="D230" s="15" t="s">
        <v>18</v>
      </c>
      <c r="E230" s="47">
        <f t="shared" ref="E230:M230" si="342">+E198</f>
        <v>0.96</v>
      </c>
      <c r="F230" s="47">
        <f t="shared" si="342"/>
        <v>0.90400000000000003</v>
      </c>
      <c r="G230" s="47">
        <f t="shared" si="342"/>
        <v>0.30399999999999999</v>
      </c>
      <c r="H230" s="47">
        <f t="shared" si="342"/>
        <v>0</v>
      </c>
      <c r="I230" s="47">
        <f t="shared" si="342"/>
        <v>0</v>
      </c>
      <c r="J230" s="47">
        <f t="shared" si="342"/>
        <v>0</v>
      </c>
      <c r="K230" s="47">
        <f t="shared" si="342"/>
        <v>0</v>
      </c>
      <c r="L230" s="47">
        <f t="shared" si="342"/>
        <v>0</v>
      </c>
      <c r="M230" s="57">
        <f t="shared" si="342"/>
        <v>0</v>
      </c>
      <c r="Q230" s="1"/>
      <c r="R230" s="52">
        <f t="shared" si="329"/>
        <v>2012</v>
      </c>
      <c r="S230" s="15" t="s">
        <v>18</v>
      </c>
      <c r="T230" s="86">
        <f t="shared" ref="T230:AB230" si="343">+T196</f>
        <v>0.50588235294117645</v>
      </c>
      <c r="U230" s="86">
        <f t="shared" si="343"/>
        <v>0.21176470588235294</v>
      </c>
      <c r="V230" s="86">
        <f t="shared" si="343"/>
        <v>5.8823529411764705E-2</v>
      </c>
      <c r="W230" s="86">
        <f t="shared" si="343"/>
        <v>0</v>
      </c>
      <c r="X230" s="86">
        <f t="shared" si="343"/>
        <v>0</v>
      </c>
      <c r="Y230" s="86">
        <f t="shared" si="343"/>
        <v>0</v>
      </c>
      <c r="Z230" s="86">
        <f t="shared" si="343"/>
        <v>0</v>
      </c>
      <c r="AA230" s="86">
        <f t="shared" si="343"/>
        <v>0</v>
      </c>
      <c r="AB230" s="87">
        <f t="shared" si="343"/>
        <v>0</v>
      </c>
      <c r="AF230" s="1"/>
      <c r="AG230" s="52">
        <f t="shared" si="331"/>
        <v>2012</v>
      </c>
      <c r="AH230" s="15" t="s">
        <v>18</v>
      </c>
      <c r="AI230" s="86">
        <f t="shared" ref="AI230:AQ230" si="344">+AI196</f>
        <v>0.35294117647058826</v>
      </c>
      <c r="AJ230" s="86">
        <f t="shared" si="344"/>
        <v>0.15294117647058825</v>
      </c>
      <c r="AK230" s="86">
        <f t="shared" si="344"/>
        <v>0.21176470588235294</v>
      </c>
      <c r="AL230" s="86">
        <f t="shared" si="344"/>
        <v>5.8823529411764705E-2</v>
      </c>
      <c r="AM230" s="86">
        <f t="shared" si="344"/>
        <v>0</v>
      </c>
      <c r="AN230" s="86">
        <f t="shared" si="344"/>
        <v>0</v>
      </c>
      <c r="AO230" s="86">
        <f t="shared" si="344"/>
        <v>0</v>
      </c>
      <c r="AP230" s="86">
        <f t="shared" si="344"/>
        <v>0</v>
      </c>
      <c r="AQ230" s="87">
        <f t="shared" si="344"/>
        <v>0</v>
      </c>
      <c r="AR230" s="72"/>
    </row>
    <row r="231" spans="3:44" x14ac:dyDescent="0.25">
      <c r="C231" s="52">
        <f t="shared" si="324"/>
        <v>2017</v>
      </c>
      <c r="D231" s="15" t="s">
        <v>18</v>
      </c>
      <c r="E231" s="47">
        <f t="shared" ref="E231:M231" si="345">+E200</f>
        <v>0.92741935483870963</v>
      </c>
      <c r="F231" s="47">
        <f t="shared" si="345"/>
        <v>0.87096774193548387</v>
      </c>
      <c r="G231" s="47">
        <f t="shared" si="345"/>
        <v>0</v>
      </c>
      <c r="H231" s="47">
        <f t="shared" si="345"/>
        <v>0</v>
      </c>
      <c r="I231" s="47">
        <f t="shared" si="345"/>
        <v>0</v>
      </c>
      <c r="J231" s="47">
        <f t="shared" si="345"/>
        <v>0</v>
      </c>
      <c r="K231" s="47">
        <f t="shared" si="345"/>
        <v>0</v>
      </c>
      <c r="L231" s="47">
        <f t="shared" si="345"/>
        <v>0</v>
      </c>
      <c r="M231" s="57">
        <f t="shared" si="345"/>
        <v>0</v>
      </c>
      <c r="Q231" s="1"/>
      <c r="R231" s="52">
        <f t="shared" si="329"/>
        <v>2013</v>
      </c>
      <c r="S231" s="15" t="s">
        <v>18</v>
      </c>
      <c r="T231" s="86">
        <f t="shared" ref="T231:AB231" si="346">+T198</f>
        <v>0.43529411764705883</v>
      </c>
      <c r="U231" s="86">
        <f t="shared" si="346"/>
        <v>0.30588235294117649</v>
      </c>
      <c r="V231" s="86">
        <f t="shared" si="346"/>
        <v>0.12941176470588237</v>
      </c>
      <c r="W231" s="86">
        <f t="shared" si="346"/>
        <v>0</v>
      </c>
      <c r="X231" s="86">
        <f t="shared" si="346"/>
        <v>0</v>
      </c>
      <c r="Y231" s="86">
        <f t="shared" si="346"/>
        <v>0</v>
      </c>
      <c r="Z231" s="86">
        <f t="shared" si="346"/>
        <v>0</v>
      </c>
      <c r="AA231" s="86">
        <f t="shared" si="346"/>
        <v>0</v>
      </c>
      <c r="AB231" s="87">
        <f t="shared" si="346"/>
        <v>0</v>
      </c>
      <c r="AF231" s="1"/>
      <c r="AG231" s="52">
        <f t="shared" si="331"/>
        <v>2013</v>
      </c>
      <c r="AH231" s="15" t="s">
        <v>18</v>
      </c>
      <c r="AI231" s="86">
        <f t="shared" ref="AI231:AQ231" si="347">+AI198</f>
        <v>0.37647058823529411</v>
      </c>
      <c r="AJ231" s="86">
        <f t="shared" si="347"/>
        <v>0.28235294117647058</v>
      </c>
      <c r="AK231" s="86">
        <f t="shared" si="347"/>
        <v>0.21176470588235294</v>
      </c>
      <c r="AL231" s="86">
        <f t="shared" si="347"/>
        <v>0</v>
      </c>
      <c r="AM231" s="86">
        <f t="shared" si="347"/>
        <v>0</v>
      </c>
      <c r="AN231" s="86">
        <f t="shared" si="347"/>
        <v>0</v>
      </c>
      <c r="AO231" s="86">
        <f t="shared" si="347"/>
        <v>0</v>
      </c>
      <c r="AP231" s="86">
        <f t="shared" si="347"/>
        <v>0</v>
      </c>
      <c r="AQ231" s="87">
        <f t="shared" si="347"/>
        <v>0</v>
      </c>
      <c r="AR231" s="72"/>
    </row>
    <row r="232" spans="3:44" x14ac:dyDescent="0.25">
      <c r="C232" s="52">
        <f t="shared" si="324"/>
        <v>2018</v>
      </c>
      <c r="D232" s="15" t="s">
        <v>18</v>
      </c>
      <c r="E232" s="47">
        <f>+E202</f>
        <v>0.88</v>
      </c>
      <c r="F232" s="47">
        <f t="shared" ref="F232:M232" si="348">+F202</f>
        <v>0</v>
      </c>
      <c r="G232" s="47">
        <f t="shared" si="348"/>
        <v>0</v>
      </c>
      <c r="H232" s="47">
        <f t="shared" si="348"/>
        <v>0</v>
      </c>
      <c r="I232" s="47">
        <f t="shared" si="348"/>
        <v>0</v>
      </c>
      <c r="J232" s="47">
        <f t="shared" si="348"/>
        <v>0</v>
      </c>
      <c r="K232" s="47">
        <f t="shared" si="348"/>
        <v>0</v>
      </c>
      <c r="L232" s="47">
        <f t="shared" si="348"/>
        <v>0</v>
      </c>
      <c r="M232" s="66">
        <f t="shared" si="348"/>
        <v>0</v>
      </c>
      <c r="R232" s="52">
        <f t="shared" si="329"/>
        <v>2014</v>
      </c>
      <c r="S232" s="15" t="s">
        <v>18</v>
      </c>
      <c r="T232" s="86">
        <f t="shared" ref="T232:AB232" si="349">+T200</f>
        <v>0.6705882352941176</v>
      </c>
      <c r="U232" s="86">
        <f t="shared" si="349"/>
        <v>0.12941176470588237</v>
      </c>
      <c r="V232" s="86">
        <f t="shared" si="349"/>
        <v>0</v>
      </c>
      <c r="W232" s="86">
        <f t="shared" si="349"/>
        <v>0</v>
      </c>
      <c r="X232" s="86">
        <f t="shared" si="349"/>
        <v>0</v>
      </c>
      <c r="Y232" s="86">
        <f t="shared" si="349"/>
        <v>0</v>
      </c>
      <c r="Z232" s="86">
        <f t="shared" si="349"/>
        <v>0</v>
      </c>
      <c r="AA232" s="86">
        <f t="shared" si="349"/>
        <v>0</v>
      </c>
      <c r="AB232" s="87">
        <f t="shared" si="349"/>
        <v>0</v>
      </c>
      <c r="AF232" s="1"/>
      <c r="AG232" s="52">
        <f t="shared" si="331"/>
        <v>2014</v>
      </c>
      <c r="AH232" s="15" t="s">
        <v>18</v>
      </c>
      <c r="AI232" s="86">
        <f t="shared" ref="AI232:AQ232" si="350">+AI200</f>
        <v>0.37647058823529411</v>
      </c>
      <c r="AJ232" s="86">
        <f t="shared" si="350"/>
        <v>0.29411764705882354</v>
      </c>
      <c r="AK232" s="86">
        <f t="shared" si="350"/>
        <v>0</v>
      </c>
      <c r="AL232" s="86">
        <f t="shared" si="350"/>
        <v>0</v>
      </c>
      <c r="AM232" s="86">
        <f t="shared" si="350"/>
        <v>0</v>
      </c>
      <c r="AN232" s="86">
        <f t="shared" si="350"/>
        <v>0</v>
      </c>
      <c r="AO232" s="86">
        <f t="shared" si="350"/>
        <v>0</v>
      </c>
      <c r="AP232" s="86">
        <f t="shared" si="350"/>
        <v>0</v>
      </c>
      <c r="AQ232" s="87">
        <f t="shared" si="350"/>
        <v>0</v>
      </c>
      <c r="AR232" s="72"/>
    </row>
    <row r="233" spans="3:44" s="1" customFormat="1" x14ac:dyDescent="0.25">
      <c r="C233" s="50" t="s">
        <v>29</v>
      </c>
      <c r="D233" s="38" t="s">
        <v>18</v>
      </c>
      <c r="E233" s="49">
        <f t="shared" ref="E233:M233" si="351">+E204</f>
        <v>0.89468196037539105</v>
      </c>
      <c r="F233" s="49">
        <f t="shared" si="351"/>
        <v>0.70177267987486969</v>
      </c>
      <c r="G233" s="49">
        <f t="shared" si="351"/>
        <v>0.20125130344108447</v>
      </c>
      <c r="H233" s="49">
        <f t="shared" si="351"/>
        <v>5.6308654848800835E-2</v>
      </c>
      <c r="I233" s="49">
        <f t="shared" si="351"/>
        <v>2.0855057351407717E-3</v>
      </c>
      <c r="J233" s="49">
        <f t="shared" si="351"/>
        <v>0</v>
      </c>
      <c r="K233" s="49">
        <f t="shared" si="351"/>
        <v>0</v>
      </c>
      <c r="L233" s="49">
        <f t="shared" si="351"/>
        <v>0</v>
      </c>
      <c r="M233" s="58">
        <f t="shared" si="351"/>
        <v>0</v>
      </c>
      <c r="R233" s="52">
        <f t="shared" si="329"/>
        <v>2015</v>
      </c>
      <c r="S233" s="15" t="s">
        <v>18</v>
      </c>
      <c r="T233" s="86">
        <f>+T202</f>
        <v>0.55294117647058827</v>
      </c>
      <c r="U233" s="86">
        <f t="shared" ref="U233:AB233" si="352">+U202</f>
        <v>0</v>
      </c>
      <c r="V233" s="86">
        <f t="shared" si="352"/>
        <v>0</v>
      </c>
      <c r="W233" s="86">
        <f t="shared" si="352"/>
        <v>0</v>
      </c>
      <c r="X233" s="86">
        <f t="shared" si="352"/>
        <v>0</v>
      </c>
      <c r="Y233" s="86">
        <f t="shared" si="352"/>
        <v>0</v>
      </c>
      <c r="Z233" s="86">
        <f t="shared" si="352"/>
        <v>0</v>
      </c>
      <c r="AA233" s="86">
        <f t="shared" si="352"/>
        <v>0</v>
      </c>
      <c r="AB233" s="87">
        <f t="shared" si="352"/>
        <v>0</v>
      </c>
      <c r="AC233" s="72"/>
      <c r="AG233" s="52">
        <f t="shared" si="331"/>
        <v>2015</v>
      </c>
      <c r="AH233" s="15" t="s">
        <v>18</v>
      </c>
      <c r="AI233" s="86">
        <f>+AI202</f>
        <v>0.41176470588235292</v>
      </c>
      <c r="AJ233" s="86">
        <f t="shared" ref="AJ233:AQ233" si="353">+AJ202</f>
        <v>0</v>
      </c>
      <c r="AK233" s="86">
        <f t="shared" si="353"/>
        <v>0</v>
      </c>
      <c r="AL233" s="86">
        <f t="shared" si="353"/>
        <v>0</v>
      </c>
      <c r="AM233" s="86">
        <f t="shared" si="353"/>
        <v>0</v>
      </c>
      <c r="AN233" s="86">
        <f t="shared" si="353"/>
        <v>0</v>
      </c>
      <c r="AO233" s="86">
        <f t="shared" si="353"/>
        <v>0</v>
      </c>
      <c r="AP233" s="86">
        <f t="shared" si="353"/>
        <v>0</v>
      </c>
      <c r="AQ233" s="87">
        <f t="shared" si="353"/>
        <v>0</v>
      </c>
      <c r="AR233" s="72"/>
    </row>
    <row r="234" spans="3:44" x14ac:dyDescent="0.25">
      <c r="R234" s="50" t="s">
        <v>29</v>
      </c>
      <c r="S234" s="38" t="s">
        <v>18</v>
      </c>
      <c r="T234" s="88">
        <f t="shared" ref="T234:AB234" si="354">+T204</f>
        <v>0.6095890410958904</v>
      </c>
      <c r="U234" s="88">
        <f t="shared" si="354"/>
        <v>0.15479452054794521</v>
      </c>
      <c r="V234" s="88">
        <f t="shared" si="354"/>
        <v>6.7123287671232879E-2</v>
      </c>
      <c r="W234" s="88">
        <f t="shared" si="354"/>
        <v>4.10958904109589E-3</v>
      </c>
      <c r="X234" s="88">
        <f t="shared" si="354"/>
        <v>0</v>
      </c>
      <c r="Y234" s="88">
        <f t="shared" si="354"/>
        <v>0</v>
      </c>
      <c r="Z234" s="88">
        <f t="shared" si="354"/>
        <v>0</v>
      </c>
      <c r="AA234" s="88">
        <f t="shared" si="354"/>
        <v>0</v>
      </c>
      <c r="AB234" s="89">
        <f t="shared" si="354"/>
        <v>0</v>
      </c>
      <c r="AF234" s="1"/>
      <c r="AG234" s="53" t="s">
        <v>29</v>
      </c>
      <c r="AH234" s="38" t="s">
        <v>18</v>
      </c>
      <c r="AI234" s="88">
        <f t="shared" ref="AI234:AQ234" si="355">+AI204</f>
        <v>0.19041095890410958</v>
      </c>
      <c r="AJ234" s="88">
        <f t="shared" si="355"/>
        <v>0.31506849315068491</v>
      </c>
      <c r="AK234" s="88">
        <f t="shared" si="355"/>
        <v>0.22191780821917809</v>
      </c>
      <c r="AL234" s="88">
        <f t="shared" si="355"/>
        <v>6.9863013698630141E-2</v>
      </c>
      <c r="AM234" s="88">
        <f t="shared" si="355"/>
        <v>1.3698630136986301E-3</v>
      </c>
      <c r="AN234" s="88">
        <f t="shared" si="355"/>
        <v>0</v>
      </c>
      <c r="AO234" s="88">
        <f t="shared" si="355"/>
        <v>0</v>
      </c>
      <c r="AP234" s="88">
        <f t="shared" si="355"/>
        <v>0</v>
      </c>
      <c r="AQ234" s="89">
        <f t="shared" si="355"/>
        <v>0</v>
      </c>
      <c r="AR234" s="72"/>
    </row>
    <row r="235" spans="3:44" x14ac:dyDescent="0.25">
      <c r="T235" s="72"/>
    </row>
  </sheetData>
  <mergeCells count="303">
    <mergeCell ref="R201:R202"/>
    <mergeCell ref="R197:R198"/>
    <mergeCell ref="R199:R200"/>
    <mergeCell ref="R183:R184"/>
    <mergeCell ref="R185:R186"/>
    <mergeCell ref="R187:R188"/>
    <mergeCell ref="R189:R190"/>
    <mergeCell ref="R191:R192"/>
    <mergeCell ref="R193:R194"/>
    <mergeCell ref="R195:R196"/>
    <mergeCell ref="R159:R160"/>
    <mergeCell ref="R161:R162"/>
    <mergeCell ref="R163:R164"/>
    <mergeCell ref="R165:R166"/>
    <mergeCell ref="R167:R168"/>
    <mergeCell ref="R169:R170"/>
    <mergeCell ref="R171:R172"/>
    <mergeCell ref="R173:R174"/>
    <mergeCell ref="R177:R178"/>
    <mergeCell ref="R175:R176"/>
    <mergeCell ref="R141:R142"/>
    <mergeCell ref="R143:R144"/>
    <mergeCell ref="R145:R146"/>
    <mergeCell ref="R147:R148"/>
    <mergeCell ref="R149:R150"/>
    <mergeCell ref="Q6:AC6"/>
    <mergeCell ref="Q154:AC154"/>
    <mergeCell ref="R157:R158"/>
    <mergeCell ref="T8:AC8"/>
    <mergeCell ref="T9:T10"/>
    <mergeCell ref="R26:R27"/>
    <mergeCell ref="AG141:AG142"/>
    <mergeCell ref="AG143:AG144"/>
    <mergeCell ref="AG145:AG146"/>
    <mergeCell ref="AG147:AG148"/>
    <mergeCell ref="AG149:AG150"/>
    <mergeCell ref="AF6:AR6"/>
    <mergeCell ref="AF122:AR122"/>
    <mergeCell ref="AG125:AG126"/>
    <mergeCell ref="AG127:AG128"/>
    <mergeCell ref="AG129:AG130"/>
    <mergeCell ref="AG131:AG132"/>
    <mergeCell ref="AG133:AG134"/>
    <mergeCell ref="AF138:AR138"/>
    <mergeCell ref="AF8:AF10"/>
    <mergeCell ref="AG8:AG10"/>
    <mergeCell ref="AH8:AH10"/>
    <mergeCell ref="AI8:AR8"/>
    <mergeCell ref="AI9:AI10"/>
    <mergeCell ref="AG26:AG27"/>
    <mergeCell ref="AG30:AG31"/>
    <mergeCell ref="AG37:AG38"/>
    <mergeCell ref="AG48:AG49"/>
    <mergeCell ref="Q122:AC122"/>
    <mergeCell ref="R125:R126"/>
    <mergeCell ref="R127:R128"/>
    <mergeCell ref="R129:R130"/>
    <mergeCell ref="R131:R132"/>
    <mergeCell ref="R133:R134"/>
    <mergeCell ref="B6:N6"/>
    <mergeCell ref="B122:N122"/>
    <mergeCell ref="C11:C12"/>
    <mergeCell ref="Q11:Q20"/>
    <mergeCell ref="R11:R12"/>
    <mergeCell ref="C30:C31"/>
    <mergeCell ref="R30:R31"/>
    <mergeCell ref="R37:R38"/>
    <mergeCell ref="R48:R49"/>
    <mergeCell ref="R59:R60"/>
    <mergeCell ref="R70:R71"/>
    <mergeCell ref="R81:R82"/>
    <mergeCell ref="R92:R93"/>
    <mergeCell ref="R103:R104"/>
    <mergeCell ref="B110:B119"/>
    <mergeCell ref="S8:S10"/>
    <mergeCell ref="R15:R16"/>
    <mergeCell ref="AG15:AG16"/>
    <mergeCell ref="C17:C18"/>
    <mergeCell ref="R17:R18"/>
    <mergeCell ref="AG17:AG18"/>
    <mergeCell ref="C19:C20"/>
    <mergeCell ref="R19:R20"/>
    <mergeCell ref="AG19:AG20"/>
    <mergeCell ref="B8:B10"/>
    <mergeCell ref="C8:C10"/>
    <mergeCell ref="D8:D10"/>
    <mergeCell ref="Q8:Q10"/>
    <mergeCell ref="R8:R10"/>
    <mergeCell ref="AF11:AF20"/>
    <mergeCell ref="AG11:AG12"/>
    <mergeCell ref="C13:C14"/>
    <mergeCell ref="R13:R14"/>
    <mergeCell ref="AG13:AG14"/>
    <mergeCell ref="C15:C16"/>
    <mergeCell ref="E8:O8"/>
    <mergeCell ref="B11:B20"/>
    <mergeCell ref="B22:B31"/>
    <mergeCell ref="C22:C23"/>
    <mergeCell ref="Q22:Q31"/>
    <mergeCell ref="R22:R23"/>
    <mergeCell ref="AF22:AF31"/>
    <mergeCell ref="AG22:AG23"/>
    <mergeCell ref="C24:C25"/>
    <mergeCell ref="R24:R25"/>
    <mergeCell ref="AG24:AG25"/>
    <mergeCell ref="C26:C27"/>
    <mergeCell ref="C28:C29"/>
    <mergeCell ref="R28:R29"/>
    <mergeCell ref="AG28:AG29"/>
    <mergeCell ref="C39:C40"/>
    <mergeCell ref="R39:R40"/>
    <mergeCell ref="AG39:AG40"/>
    <mergeCell ref="C41:C42"/>
    <mergeCell ref="R41:R42"/>
    <mergeCell ref="AG41:AG42"/>
    <mergeCell ref="B33:B42"/>
    <mergeCell ref="C33:C34"/>
    <mergeCell ref="Q33:Q42"/>
    <mergeCell ref="R33:R34"/>
    <mergeCell ref="AF33:AF42"/>
    <mergeCell ref="AG33:AG34"/>
    <mergeCell ref="C35:C36"/>
    <mergeCell ref="R35:R36"/>
    <mergeCell ref="AG35:AG36"/>
    <mergeCell ref="C37:C38"/>
    <mergeCell ref="C50:C51"/>
    <mergeCell ref="R50:R51"/>
    <mergeCell ref="AG50:AG51"/>
    <mergeCell ref="C52:C53"/>
    <mergeCell ref="R52:R53"/>
    <mergeCell ref="AG52:AG53"/>
    <mergeCell ref="B44:B53"/>
    <mergeCell ref="C44:C45"/>
    <mergeCell ref="Q44:Q53"/>
    <mergeCell ref="R44:R45"/>
    <mergeCell ref="AF44:AF53"/>
    <mergeCell ref="AG44:AG45"/>
    <mergeCell ref="C46:C47"/>
    <mergeCell ref="R46:R47"/>
    <mergeCell ref="AG46:AG47"/>
    <mergeCell ref="C48:C49"/>
    <mergeCell ref="AG59:AG60"/>
    <mergeCell ref="C61:C62"/>
    <mergeCell ref="R61:R62"/>
    <mergeCell ref="AG61:AG62"/>
    <mergeCell ref="C63:C64"/>
    <mergeCell ref="R63:R64"/>
    <mergeCell ref="AG63:AG64"/>
    <mergeCell ref="B55:B64"/>
    <mergeCell ref="C55:C56"/>
    <mergeCell ref="Q55:Q64"/>
    <mergeCell ref="R55:R56"/>
    <mergeCell ref="AF55:AF64"/>
    <mergeCell ref="AG55:AG56"/>
    <mergeCell ref="C57:C58"/>
    <mergeCell ref="R57:R58"/>
    <mergeCell ref="AG57:AG58"/>
    <mergeCell ref="C59:C60"/>
    <mergeCell ref="AG70:AG71"/>
    <mergeCell ref="C72:C73"/>
    <mergeCell ref="R72:R73"/>
    <mergeCell ref="AG72:AG73"/>
    <mergeCell ref="C74:C75"/>
    <mergeCell ref="R74:R75"/>
    <mergeCell ref="AG74:AG75"/>
    <mergeCell ref="B66:B75"/>
    <mergeCell ref="C66:C67"/>
    <mergeCell ref="Q66:Q75"/>
    <mergeCell ref="R66:R67"/>
    <mergeCell ref="AF66:AF75"/>
    <mergeCell ref="AG66:AG67"/>
    <mergeCell ref="C68:C69"/>
    <mergeCell ref="R68:R69"/>
    <mergeCell ref="AG68:AG69"/>
    <mergeCell ref="C70:C71"/>
    <mergeCell ref="AG81:AG82"/>
    <mergeCell ref="C83:C84"/>
    <mergeCell ref="R83:R84"/>
    <mergeCell ref="AG83:AG84"/>
    <mergeCell ref="C85:C86"/>
    <mergeCell ref="R85:R86"/>
    <mergeCell ref="AG85:AG86"/>
    <mergeCell ref="B77:B86"/>
    <mergeCell ref="C77:C78"/>
    <mergeCell ref="Q77:Q86"/>
    <mergeCell ref="R77:R78"/>
    <mergeCell ref="AF77:AF86"/>
    <mergeCell ref="AG77:AG78"/>
    <mergeCell ref="C79:C80"/>
    <mergeCell ref="R79:R80"/>
    <mergeCell ref="AG79:AG80"/>
    <mergeCell ref="C81:C82"/>
    <mergeCell ref="AG92:AG93"/>
    <mergeCell ref="C94:C95"/>
    <mergeCell ref="R94:R95"/>
    <mergeCell ref="AG94:AG95"/>
    <mergeCell ref="C96:C97"/>
    <mergeCell ref="R96:R97"/>
    <mergeCell ref="AG96:AG97"/>
    <mergeCell ref="B88:B97"/>
    <mergeCell ref="C88:C89"/>
    <mergeCell ref="Q88:Q97"/>
    <mergeCell ref="R88:R89"/>
    <mergeCell ref="AF88:AF97"/>
    <mergeCell ref="AG88:AG89"/>
    <mergeCell ref="C90:C91"/>
    <mergeCell ref="R90:R91"/>
    <mergeCell ref="AG90:AG91"/>
    <mergeCell ref="C92:C93"/>
    <mergeCell ref="AG103:AG104"/>
    <mergeCell ref="C105:C106"/>
    <mergeCell ref="R105:R106"/>
    <mergeCell ref="AG105:AG106"/>
    <mergeCell ref="C107:C108"/>
    <mergeCell ref="R107:R108"/>
    <mergeCell ref="AG107:AG108"/>
    <mergeCell ref="B99:B108"/>
    <mergeCell ref="C99:C100"/>
    <mergeCell ref="Q99:Q108"/>
    <mergeCell ref="R99:R100"/>
    <mergeCell ref="AF99:AF108"/>
    <mergeCell ref="AG99:AG100"/>
    <mergeCell ref="C101:C102"/>
    <mergeCell ref="R101:R102"/>
    <mergeCell ref="AG101:AG102"/>
    <mergeCell ref="C103:C104"/>
    <mergeCell ref="C127:C128"/>
    <mergeCell ref="C129:C130"/>
    <mergeCell ref="C131:C132"/>
    <mergeCell ref="C133:C134"/>
    <mergeCell ref="B138:N138"/>
    <mergeCell ref="C118:C119"/>
    <mergeCell ref="R118:R119"/>
    <mergeCell ref="AG118:AG119"/>
    <mergeCell ref="Q110:Q119"/>
    <mergeCell ref="R110:R111"/>
    <mergeCell ref="AF110:AF119"/>
    <mergeCell ref="AG110:AG111"/>
    <mergeCell ref="C112:C113"/>
    <mergeCell ref="R112:R113"/>
    <mergeCell ref="AG112:AG113"/>
    <mergeCell ref="C114:C115"/>
    <mergeCell ref="C125:C126"/>
    <mergeCell ref="C110:C111"/>
    <mergeCell ref="R114:R115"/>
    <mergeCell ref="AG114:AG115"/>
    <mergeCell ref="C116:C117"/>
    <mergeCell ref="R116:R117"/>
    <mergeCell ref="AG116:AG117"/>
    <mergeCell ref="Q138:AC138"/>
    <mergeCell ref="B154:N154"/>
    <mergeCell ref="C157:C158"/>
    <mergeCell ref="C159:C160"/>
    <mergeCell ref="C161:C162"/>
    <mergeCell ref="C163:C164"/>
    <mergeCell ref="C165:C166"/>
    <mergeCell ref="C167:C168"/>
    <mergeCell ref="C169:C170"/>
    <mergeCell ref="C141:C142"/>
    <mergeCell ref="C143:C144"/>
    <mergeCell ref="C145:C146"/>
    <mergeCell ref="C147:C148"/>
    <mergeCell ref="C149:C150"/>
    <mergeCell ref="AG195:AG196"/>
    <mergeCell ref="AG197:AG198"/>
    <mergeCell ref="C191:C192"/>
    <mergeCell ref="C193:C194"/>
    <mergeCell ref="C195:C196"/>
    <mergeCell ref="C197:C198"/>
    <mergeCell ref="C199:C200"/>
    <mergeCell ref="C171:C172"/>
    <mergeCell ref="C173:C174"/>
    <mergeCell ref="C177:C178"/>
    <mergeCell ref="B180:N180"/>
    <mergeCell ref="C183:C184"/>
    <mergeCell ref="C185:C186"/>
    <mergeCell ref="C187:C188"/>
    <mergeCell ref="C189:C190"/>
    <mergeCell ref="Q180:AC180"/>
    <mergeCell ref="AG199:AG200"/>
    <mergeCell ref="AG201:AG202"/>
    <mergeCell ref="C201:C202"/>
    <mergeCell ref="C175:C176"/>
    <mergeCell ref="C203:C204"/>
    <mergeCell ref="AF154:AR154"/>
    <mergeCell ref="AG157:AG158"/>
    <mergeCell ref="AG159:AG160"/>
    <mergeCell ref="AG161:AG162"/>
    <mergeCell ref="AG163:AG164"/>
    <mergeCell ref="AG165:AG166"/>
    <mergeCell ref="AG167:AG168"/>
    <mergeCell ref="AG169:AG170"/>
    <mergeCell ref="AG171:AG172"/>
    <mergeCell ref="AG173:AG174"/>
    <mergeCell ref="AG175:AG176"/>
    <mergeCell ref="AG177:AG178"/>
    <mergeCell ref="AF180:AR180"/>
    <mergeCell ref="AG183:AG184"/>
    <mergeCell ref="AG185:AG186"/>
    <mergeCell ref="AG187:AG188"/>
    <mergeCell ref="AG189:AG190"/>
    <mergeCell ref="AG191:AG192"/>
    <mergeCell ref="AG193:AG19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Introducción</vt:lpstr>
      <vt:lpstr>Tablas</vt:lpstr>
      <vt:lpstr>Hoja2</vt:lpstr>
      <vt:lpstr>Hoja3</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Ramírez</dc:creator>
  <cp:lastModifiedBy>Jessica</cp:lastModifiedBy>
  <dcterms:created xsi:type="dcterms:W3CDTF">2017-06-08T16:08:40Z</dcterms:created>
  <dcterms:modified xsi:type="dcterms:W3CDTF">2020-05-05T16:40:43Z</dcterms:modified>
</cp:coreProperties>
</file>